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835" firstSheet="1" activeTab="12"/>
  </bookViews>
  <sheets>
    <sheet name="1  группа" sheetId="1" r:id="rId1"/>
    <sheet name="2 группа" sheetId="2" r:id="rId2"/>
    <sheet name="Список" sheetId="21" r:id="rId3"/>
    <sheet name="Д 07 и мл" sheetId="9" r:id="rId4"/>
    <sheet name="М 07 и мл" sheetId="10" r:id="rId5"/>
    <sheet name="Д 05-06" sheetId="11" r:id="rId6"/>
    <sheet name="М 05-06" sheetId="12" r:id="rId7"/>
    <sheet name="Д 03-04" sheetId="13" r:id="rId8"/>
    <sheet name="М 03-04" sheetId="14" r:id="rId9"/>
    <sheet name="ФД 05-06" sheetId="26" r:id="rId10"/>
    <sheet name="ФМ 05-06" sheetId="25" r:id="rId11"/>
    <sheet name="ФД 03-04" sheetId="17" r:id="rId12"/>
    <sheet name="ФМ 03-04" sheetId="18" r:id="rId13"/>
  </sheets>
  <definedNames>
    <definedName name="_xlnm.Print_Area" localSheetId="2">Список!#REF!</definedName>
  </definedNames>
  <calcPr calcId="124519"/>
</workbook>
</file>

<file path=xl/calcChain.xml><?xml version="1.0" encoding="utf-8"?>
<calcChain xmlns="http://schemas.openxmlformats.org/spreadsheetml/2006/main">
  <c r="Z26" i="14"/>
  <c r="Z18" i="9"/>
  <c r="Z20"/>
  <c r="Z31" i="13"/>
  <c r="Z22" i="14"/>
  <c r="Z35"/>
  <c r="Z25" i="13"/>
  <c r="Z26"/>
  <c r="Z27"/>
  <c r="Z17"/>
  <c r="Z13"/>
  <c r="Z28"/>
  <c r="Z19"/>
  <c r="Z29"/>
  <c r="Z30"/>
  <c r="Z32"/>
  <c r="Z19" i="14" l="1"/>
  <c r="Z23"/>
  <c r="Z24"/>
  <c r="Z38"/>
  <c r="Z30"/>
  <c r="Z41"/>
  <c r="Z36"/>
  <c r="Z28"/>
  <c r="Z19" i="12"/>
  <c r="Z23"/>
  <c r="Z27"/>
  <c r="Z25"/>
  <c r="Z11"/>
  <c r="Z20"/>
  <c r="Z40" i="14"/>
  <c r="Z34"/>
  <c r="Z25"/>
  <c r="Z18"/>
  <c r="Z16"/>
  <c r="Z20"/>
  <c r="Z12"/>
  <c r="Z11"/>
  <c r="Z21"/>
  <c r="Z27"/>
  <c r="Z14"/>
  <c r="Z13"/>
  <c r="Z29"/>
  <c r="Z20" i="13"/>
  <c r="Z21"/>
  <c r="Z22"/>
  <c r="Z16"/>
  <c r="Z23"/>
  <c r="Z24"/>
  <c r="Z26" i="12"/>
  <c r="Z22"/>
  <c r="Z24"/>
  <c r="Z17"/>
  <c r="Z16"/>
  <c r="Z12"/>
  <c r="Z15"/>
  <c r="Z21"/>
  <c r="Z14"/>
  <c r="Z17" i="9"/>
  <c r="Z19"/>
  <c r="Z15" i="10"/>
  <c r="Z13"/>
  <c r="Z11"/>
  <c r="Z20"/>
  <c r="Z18"/>
  <c r="Z21"/>
  <c r="Z16"/>
  <c r="Z19"/>
  <c r="Z17"/>
  <c r="Z22"/>
  <c r="Z13" i="11"/>
  <c r="Z17"/>
  <c r="Z18"/>
  <c r="Z15"/>
  <c r="Z12"/>
  <c r="Z19"/>
  <c r="Z21"/>
  <c r="Z20"/>
  <c r="Z14"/>
  <c r="Z22"/>
  <c r="Z31" i="14"/>
  <c r="Z39"/>
  <c r="Z17"/>
  <c r="Z37"/>
  <c r="Z33"/>
  <c r="Z32"/>
  <c r="Y42" l="1"/>
  <c r="Y43" s="1"/>
  <c r="X42"/>
  <c r="X43" s="1"/>
  <c r="W42"/>
  <c r="W43" s="1"/>
  <c r="V42"/>
  <c r="V43" s="1"/>
  <c r="U42"/>
  <c r="U43" s="1"/>
  <c r="T42"/>
  <c r="T43" s="1"/>
  <c r="S42"/>
  <c r="S43" s="1"/>
  <c r="R42"/>
  <c r="R43" s="1"/>
  <c r="Q42"/>
  <c r="Q43" s="1"/>
  <c r="P42"/>
  <c r="P43" s="1"/>
  <c r="O42"/>
  <c r="O43" s="1"/>
  <c r="N42"/>
  <c r="N43" s="1"/>
  <c r="M42"/>
  <c r="M43" s="1"/>
  <c r="L42"/>
  <c r="L43" s="1"/>
  <c r="K42"/>
  <c r="K43" s="1"/>
  <c r="J42"/>
  <c r="J43" s="1"/>
  <c r="I42"/>
  <c r="I43" s="1"/>
  <c r="H42"/>
  <c r="H43" s="1"/>
  <c r="G42"/>
  <c r="G43" s="1"/>
  <c r="F42"/>
  <c r="F43" s="1"/>
  <c r="AA26" s="1"/>
  <c r="Z15"/>
  <c r="Y33" i="13"/>
  <c r="Y34" s="1"/>
  <c r="X33"/>
  <c r="X34" s="1"/>
  <c r="W33"/>
  <c r="W34" s="1"/>
  <c r="V33"/>
  <c r="V34" s="1"/>
  <c r="U33"/>
  <c r="U34" s="1"/>
  <c r="T33"/>
  <c r="T34" s="1"/>
  <c r="S33"/>
  <c r="S34" s="1"/>
  <c r="R33"/>
  <c r="R34" s="1"/>
  <c r="Q33"/>
  <c r="Q34" s="1"/>
  <c r="P33"/>
  <c r="P34" s="1"/>
  <c r="O33"/>
  <c r="O34" s="1"/>
  <c r="N33"/>
  <c r="N34" s="1"/>
  <c r="M33"/>
  <c r="M34" s="1"/>
  <c r="L33"/>
  <c r="L34" s="1"/>
  <c r="K33"/>
  <c r="K34" s="1"/>
  <c r="J33"/>
  <c r="J34" s="1"/>
  <c r="I33"/>
  <c r="I34" s="1"/>
  <c r="H33"/>
  <c r="H34" s="1"/>
  <c r="G33"/>
  <c r="G34" s="1"/>
  <c r="F33"/>
  <c r="F34" s="1"/>
  <c r="Z11"/>
  <c r="Z18"/>
  <c r="Z12"/>
  <c r="Z15"/>
  <c r="Z14"/>
  <c r="Y28" i="12"/>
  <c r="Y29" s="1"/>
  <c r="X28"/>
  <c r="X29" s="1"/>
  <c r="W28"/>
  <c r="W29" s="1"/>
  <c r="V28"/>
  <c r="V29" s="1"/>
  <c r="U28"/>
  <c r="U29" s="1"/>
  <c r="T28"/>
  <c r="T29" s="1"/>
  <c r="S28"/>
  <c r="S29" s="1"/>
  <c r="R28"/>
  <c r="R29" s="1"/>
  <c r="Q28"/>
  <c r="Q29" s="1"/>
  <c r="P28"/>
  <c r="P29" s="1"/>
  <c r="O28"/>
  <c r="O29" s="1"/>
  <c r="N28"/>
  <c r="N29" s="1"/>
  <c r="M28"/>
  <c r="M29" s="1"/>
  <c r="L28"/>
  <c r="L29" s="1"/>
  <c r="K28"/>
  <c r="K29" s="1"/>
  <c r="J28"/>
  <c r="J29" s="1"/>
  <c r="I28"/>
  <c r="I29" s="1"/>
  <c r="H28"/>
  <c r="H29" s="1"/>
  <c r="G28"/>
  <c r="G29" s="1"/>
  <c r="F28"/>
  <c r="F29" s="1"/>
  <c r="Z13"/>
  <c r="Z18"/>
  <c r="Y23" i="11"/>
  <c r="Y24" s="1"/>
  <c r="X23"/>
  <c r="X24" s="1"/>
  <c r="W23"/>
  <c r="W24" s="1"/>
  <c r="V23"/>
  <c r="V24" s="1"/>
  <c r="U23"/>
  <c r="U24" s="1"/>
  <c r="T23"/>
  <c r="T24" s="1"/>
  <c r="S23"/>
  <c r="S24" s="1"/>
  <c r="R23"/>
  <c r="R24" s="1"/>
  <c r="Q23"/>
  <c r="Q24" s="1"/>
  <c r="P23"/>
  <c r="P24" s="1"/>
  <c r="O23"/>
  <c r="O24" s="1"/>
  <c r="N23"/>
  <c r="N24" s="1"/>
  <c r="M23"/>
  <c r="M24" s="1"/>
  <c r="L23"/>
  <c r="L24" s="1"/>
  <c r="K23"/>
  <c r="K24" s="1"/>
  <c r="J23"/>
  <c r="J24" s="1"/>
  <c r="I23"/>
  <c r="I24" s="1"/>
  <c r="H23"/>
  <c r="H24" s="1"/>
  <c r="G23"/>
  <c r="G24" s="1"/>
  <c r="F23"/>
  <c r="F24" s="1"/>
  <c r="Z11"/>
  <c r="Z16"/>
  <c r="Y23" i="10"/>
  <c r="Y24" s="1"/>
  <c r="X23"/>
  <c r="X24" s="1"/>
  <c r="W23"/>
  <c r="W24" s="1"/>
  <c r="V23"/>
  <c r="V24" s="1"/>
  <c r="U23"/>
  <c r="U24" s="1"/>
  <c r="T23"/>
  <c r="T24" s="1"/>
  <c r="S23"/>
  <c r="S24" s="1"/>
  <c r="R23"/>
  <c r="R24" s="1"/>
  <c r="Q23"/>
  <c r="Q24" s="1"/>
  <c r="P23"/>
  <c r="P24" s="1"/>
  <c r="O23"/>
  <c r="O24" s="1"/>
  <c r="N23"/>
  <c r="N24" s="1"/>
  <c r="M23"/>
  <c r="M24" s="1"/>
  <c r="L23"/>
  <c r="L24" s="1"/>
  <c r="K23"/>
  <c r="K24" s="1"/>
  <c r="J23"/>
  <c r="J24" s="1"/>
  <c r="I23"/>
  <c r="I24" s="1"/>
  <c r="H23"/>
  <c r="H24" s="1"/>
  <c r="G23"/>
  <c r="G24" s="1"/>
  <c r="F23"/>
  <c r="F24" s="1"/>
  <c r="Z12"/>
  <c r="Z14"/>
  <c r="Y21" i="9"/>
  <c r="Y22" s="1"/>
  <c r="X21"/>
  <c r="X22" s="1"/>
  <c r="W21"/>
  <c r="W22" s="1"/>
  <c r="V21"/>
  <c r="V22" s="1"/>
  <c r="U21"/>
  <c r="U22" s="1"/>
  <c r="T21"/>
  <c r="T22" s="1"/>
  <c r="S21"/>
  <c r="S22" s="1"/>
  <c r="R21"/>
  <c r="R22" s="1"/>
  <c r="Q21"/>
  <c r="Q22" s="1"/>
  <c r="P21"/>
  <c r="P22" s="1"/>
  <c r="O21"/>
  <c r="O22" s="1"/>
  <c r="N21"/>
  <c r="N22" s="1"/>
  <c r="M21"/>
  <c r="M22" s="1"/>
  <c r="L21"/>
  <c r="L22" s="1"/>
  <c r="K21"/>
  <c r="K22" s="1"/>
  <c r="J21"/>
  <c r="J22" s="1"/>
  <c r="I21"/>
  <c r="I22" s="1"/>
  <c r="H21"/>
  <c r="H22" s="1"/>
  <c r="G21"/>
  <c r="G22" s="1"/>
  <c r="F21"/>
  <c r="F22" s="1"/>
  <c r="Z12"/>
  <c r="Z16"/>
  <c r="Z14"/>
  <c r="Z13"/>
  <c r="Z15"/>
  <c r="Z11"/>
  <c r="AA20" l="1"/>
  <c r="AA18"/>
  <c r="AA31" i="13"/>
  <c r="AA35" i="14"/>
  <c r="AA22"/>
  <c r="AA26" i="13"/>
  <c r="AA27"/>
  <c r="AA13"/>
  <c r="AA19"/>
  <c r="AA30"/>
  <c r="AA17"/>
  <c r="AA29"/>
  <c r="AA25"/>
  <c r="AA28"/>
  <c r="AA32"/>
  <c r="AA23" i="14"/>
  <c r="AA38"/>
  <c r="AA41"/>
  <c r="AA36"/>
  <c r="AA19"/>
  <c r="AA24"/>
  <c r="AA30"/>
  <c r="AA28"/>
  <c r="AA19" i="12"/>
  <c r="AA27"/>
  <c r="AA11"/>
  <c r="AA20"/>
  <c r="AA23"/>
  <c r="AA25"/>
  <c r="AA34" i="14"/>
  <c r="AA18"/>
  <c r="AA20"/>
  <c r="AA11"/>
  <c r="AA27"/>
  <c r="AA13"/>
  <c r="AA40"/>
  <c r="AA25"/>
  <c r="AA16"/>
  <c r="AA12"/>
  <c r="AA21"/>
  <c r="AA14"/>
  <c r="AA29"/>
  <c r="AA22" i="13"/>
  <c r="AA23"/>
  <c r="AA20"/>
  <c r="AA21"/>
  <c r="AA16"/>
  <c r="AA24"/>
  <c r="AA24" i="12"/>
  <c r="AA16"/>
  <c r="AA15"/>
  <c r="AA26"/>
  <c r="AA22"/>
  <c r="AA17"/>
  <c r="AA12"/>
  <c r="AA21"/>
  <c r="AA14"/>
  <c r="AA17" i="9"/>
  <c r="AA19"/>
  <c r="AA13" i="10"/>
  <c r="AA20"/>
  <c r="AA21"/>
  <c r="AA19"/>
  <c r="AA22"/>
  <c r="AA15"/>
  <c r="AA11"/>
  <c r="AA18"/>
  <c r="AA16"/>
  <c r="AA17"/>
  <c r="AA13" i="11"/>
  <c r="AA17"/>
  <c r="AA18"/>
  <c r="AA19"/>
  <c r="AA15"/>
  <c r="AA12"/>
  <c r="AA21"/>
  <c r="AA20"/>
  <c r="AA22"/>
  <c r="AA14"/>
  <c r="AA31" i="14"/>
  <c r="AA39"/>
  <c r="AA17"/>
  <c r="AA37"/>
  <c r="AA32"/>
  <c r="AA33"/>
  <c r="AA15"/>
  <c r="AA18" i="13"/>
  <c r="AA11"/>
  <c r="AA12"/>
  <c r="AA15"/>
  <c r="AA14"/>
  <c r="AA13" i="12"/>
  <c r="AA18"/>
  <c r="AA11" i="11"/>
  <c r="AA16"/>
  <c r="AA14" i="10"/>
  <c r="AA12"/>
  <c r="AA12" i="9"/>
  <c r="AA13"/>
  <c r="AA16"/>
  <c r="AA14"/>
  <c r="AA11"/>
  <c r="AA15"/>
</calcChain>
</file>

<file path=xl/sharedStrings.xml><?xml version="1.0" encoding="utf-8"?>
<sst xmlns="http://schemas.openxmlformats.org/spreadsheetml/2006/main" count="1215" uniqueCount="208">
  <si>
    <t>№</t>
  </si>
  <si>
    <t>Фамилия, Имя</t>
  </si>
  <si>
    <t>Г.р.</t>
  </si>
  <si>
    <t>Трасса №</t>
  </si>
  <si>
    <t>Судья_____________________</t>
  </si>
  <si>
    <t>Сектор __</t>
  </si>
  <si>
    <t>Трасса</t>
  </si>
  <si>
    <t>Финал</t>
  </si>
  <si>
    <t>ФИО</t>
  </si>
  <si>
    <t>г.р.</t>
  </si>
  <si>
    <t>разр</t>
  </si>
  <si>
    <t>Трасс</t>
  </si>
  <si>
    <t>Баллы</t>
  </si>
  <si>
    <t>Топ</t>
  </si>
  <si>
    <t>прошло</t>
  </si>
  <si>
    <t>стоимость</t>
  </si>
  <si>
    <t>Тренер</t>
  </si>
  <si>
    <t>Поп</t>
  </si>
  <si>
    <t>поп</t>
  </si>
  <si>
    <t>"Детско-юношеская спортивная школа Грань"</t>
  </si>
  <si>
    <t xml:space="preserve"> ПРОТОКОЛ </t>
  </si>
  <si>
    <t>(дисциплина боулдеринг)</t>
  </si>
  <si>
    <t>г. Новокузнецк</t>
  </si>
  <si>
    <t>Девочки  2007 г.р. и младше</t>
  </si>
  <si>
    <t>Бон</t>
  </si>
  <si>
    <t>Муниципальное автономное образовательное учреждение дополнительного образования</t>
  </si>
  <si>
    <t>Мальчики  2007 г.р. и младше</t>
  </si>
  <si>
    <t xml:space="preserve">Главный судья                                                        </t>
  </si>
  <si>
    <t>/Дуплинская Е.О., СС2К,  г. Новокузнецк/</t>
  </si>
  <si>
    <t xml:space="preserve">Главный секретарь                                                    </t>
  </si>
  <si>
    <t>Вып.</t>
  </si>
  <si>
    <t>разр.</t>
  </si>
  <si>
    <t>Девочки  2005-2006 г.р.</t>
  </si>
  <si>
    <t>Мальчики  2005-2006 г.р.</t>
  </si>
  <si>
    <t>Девочки  2003-2004 г.р.</t>
  </si>
  <si>
    <t>Мальчики  2003-2004 г.р.</t>
  </si>
  <si>
    <t>Шумкина Екатерина</t>
  </si>
  <si>
    <t>б/р</t>
  </si>
  <si>
    <t>Калина Ю.В.</t>
  </si>
  <si>
    <t>Молчанова Виктория</t>
  </si>
  <si>
    <t>Федорова Дарья</t>
  </si>
  <si>
    <t>Ларионова И.А.</t>
  </si>
  <si>
    <t>Исаченко Алиса</t>
  </si>
  <si>
    <t>Дуплинская Е.О.</t>
  </si>
  <si>
    <t>Писаренко Екатерина</t>
  </si>
  <si>
    <t>Фомина Екатерина</t>
  </si>
  <si>
    <t>Коленко Диана</t>
  </si>
  <si>
    <t>3-ю</t>
  </si>
  <si>
    <t>Соловьев Матвей</t>
  </si>
  <si>
    <t>Дуплинский Савелий</t>
  </si>
  <si>
    <t>Наумов Тимофей</t>
  </si>
  <si>
    <t>Донцов Александр</t>
  </si>
  <si>
    <t>1-ю</t>
  </si>
  <si>
    <t>Донцов Владимир</t>
  </si>
  <si>
    <t>Красуцкий Алексей</t>
  </si>
  <si>
    <t>Смирнов Георгий</t>
  </si>
  <si>
    <t>Антонова Кристина</t>
  </si>
  <si>
    <t>2-ю</t>
  </si>
  <si>
    <t>Чащина О.Н.</t>
  </si>
  <si>
    <t>Алексеева Екатерина</t>
  </si>
  <si>
    <t>Чащина Софья</t>
  </si>
  <si>
    <t>Шарофова Амина</t>
  </si>
  <si>
    <t>Короткий Владимир</t>
  </si>
  <si>
    <t>Мячина Валерия</t>
  </si>
  <si>
    <t>Штайгер Екатерина</t>
  </si>
  <si>
    <t>Копеина Маргарита</t>
  </si>
  <si>
    <t>Старт.</t>
  </si>
  <si>
    <t>Фамилия</t>
  </si>
  <si>
    <t>год</t>
  </si>
  <si>
    <t>попытки</t>
  </si>
  <si>
    <t>ТОР</t>
  </si>
  <si>
    <t>Роспись</t>
  </si>
  <si>
    <t>имя</t>
  </si>
  <si>
    <t>рожд</t>
  </si>
  <si>
    <t>Бонус</t>
  </si>
  <si>
    <t>___________________________</t>
  </si>
  <si>
    <t>____________________________</t>
  </si>
  <si>
    <t>подпись</t>
  </si>
  <si>
    <t>Фамилия И.О.</t>
  </si>
  <si>
    <t>Трасса № 1</t>
  </si>
  <si>
    <t>Трасса № 3</t>
  </si>
  <si>
    <t>Трасса № 2</t>
  </si>
  <si>
    <t xml:space="preserve">Судья трасс </t>
  </si>
  <si>
    <t>Сизова Кристина</t>
  </si>
  <si>
    <t>Леоненко Михаил</t>
  </si>
  <si>
    <t>Кобякова Екатерина</t>
  </si>
  <si>
    <t>Логунов Мстислав</t>
  </si>
  <si>
    <t>Ашурова Анастасия</t>
  </si>
  <si>
    <t>Моисеев Алексей</t>
  </si>
  <si>
    <t>Штайгер Герман</t>
  </si>
  <si>
    <t>Сизиков Олег</t>
  </si>
  <si>
    <t>разряд</t>
  </si>
  <si>
    <t>/Серкова Т.Ю., СС2К,  г. Новокузнецк/</t>
  </si>
  <si>
    <t>Молодежный Кубок ДЮСШ "Грань" по  скалолазанию</t>
  </si>
  <si>
    <t>26-27 марта 2016 г.</t>
  </si>
  <si>
    <t>Группа № 1  (10.00-11-30)</t>
  </si>
  <si>
    <t>Девочки 2005-2006 г.р.</t>
  </si>
  <si>
    <t>Марков Николай</t>
  </si>
  <si>
    <t>Абакан</t>
  </si>
  <si>
    <t>Никифоров Григорий</t>
  </si>
  <si>
    <t>Моргачев Александр</t>
  </si>
  <si>
    <t>Марков Иван</t>
  </si>
  <si>
    <t>2ю</t>
  </si>
  <si>
    <t>Павленко Иван</t>
  </si>
  <si>
    <t>Минусинск</t>
  </si>
  <si>
    <t>1ю</t>
  </si>
  <si>
    <t>Гец Ефим</t>
  </si>
  <si>
    <t>Абрамов Сергей</t>
  </si>
  <si>
    <t>б\р</t>
  </si>
  <si>
    <t>Иванов Алексей</t>
  </si>
  <si>
    <t>Пузанков Даниил</t>
  </si>
  <si>
    <t>Микина Алена</t>
  </si>
  <si>
    <t>Балагуров Леонид</t>
  </si>
  <si>
    <t>Милентева Элеонора</t>
  </si>
  <si>
    <t>Селихов Андрей</t>
  </si>
  <si>
    <t>Новокузнецк Патриот</t>
  </si>
  <si>
    <t>Суховольский Веня</t>
  </si>
  <si>
    <t>Ермаков Павел</t>
  </si>
  <si>
    <t>Медведев Константин</t>
  </si>
  <si>
    <t>Б/р</t>
  </si>
  <si>
    <t>Арапов Никита</t>
  </si>
  <si>
    <t>Панин Владислав</t>
  </si>
  <si>
    <t>Маркин Вадим</t>
  </si>
  <si>
    <t>Кемерово</t>
  </si>
  <si>
    <t>Логинова Екатерина</t>
  </si>
  <si>
    <t>Мякишев Роман</t>
  </si>
  <si>
    <t>Неугодов Александр</t>
  </si>
  <si>
    <t>Быков Кирилл</t>
  </si>
  <si>
    <t>Танковский Роман</t>
  </si>
  <si>
    <t>Новокузнецк ДДШ№95</t>
  </si>
  <si>
    <t>Смоляр Карина</t>
  </si>
  <si>
    <t>Ашурова Виктория</t>
  </si>
  <si>
    <t>Хорев Сергей</t>
  </si>
  <si>
    <t>Шестернин Максим</t>
  </si>
  <si>
    <t>Карпенко Константин</t>
  </si>
  <si>
    <t>Израильский Максим</t>
  </si>
  <si>
    <t>Фоминых Анастасия</t>
  </si>
  <si>
    <t>Толкачева Виктория</t>
  </si>
  <si>
    <t>Нурматов Тимофей</t>
  </si>
  <si>
    <t>Агаева Лейла</t>
  </si>
  <si>
    <t>Черных Вадим</t>
  </si>
  <si>
    <t>Горбатенко Виктория</t>
  </si>
  <si>
    <t>Тещина Екатерина</t>
  </si>
  <si>
    <t>Титойкин Денис</t>
  </si>
  <si>
    <t>Смирнов Ярослав</t>
  </si>
  <si>
    <t>Бобков Данил</t>
  </si>
  <si>
    <t>Худяков Егор</t>
  </si>
  <si>
    <t>Догадин Алексей</t>
  </si>
  <si>
    <t>Елкин Данил</t>
  </si>
  <si>
    <t>Лейко Владислав</t>
  </si>
  <si>
    <t>Генералов Егор</t>
  </si>
  <si>
    <t>Гвоздева Регина</t>
  </si>
  <si>
    <t>Кедич Альвина</t>
  </si>
  <si>
    <t>Кочуров Сергей</t>
  </si>
  <si>
    <t>Ямников Никита</t>
  </si>
  <si>
    <t>Тарманов Александр</t>
  </si>
  <si>
    <t>Тукин Вячеслав</t>
  </si>
  <si>
    <t xml:space="preserve">Каучакова Марина </t>
  </si>
  <si>
    <t>Трофимов Дмитрий</t>
  </si>
  <si>
    <t>Белкин Семен</t>
  </si>
  <si>
    <t>Рубцова Елизавета</t>
  </si>
  <si>
    <t>Лысякова Валерия</t>
  </si>
  <si>
    <t>Нечаева Полина</t>
  </si>
  <si>
    <t>Килина Анастасия</t>
  </si>
  <si>
    <t>Обметко Дмитрий</t>
  </si>
  <si>
    <t>Сероштанов А.В.</t>
  </si>
  <si>
    <t>Торопенко Анастасия</t>
  </si>
  <si>
    <t>Кондратова Алиса</t>
  </si>
  <si>
    <t>Евтушенко Александра</t>
  </si>
  <si>
    <t>Но Алиса</t>
  </si>
  <si>
    <t>Ипатко Анастасия</t>
  </si>
  <si>
    <t>Гончаров Влад</t>
  </si>
  <si>
    <t>Тлумак Арина</t>
  </si>
  <si>
    <t>Кречетова Карина</t>
  </si>
  <si>
    <t>Ракин Егор</t>
  </si>
  <si>
    <t>Робу Ариана</t>
  </si>
  <si>
    <t>Данилова Анастасия</t>
  </si>
  <si>
    <t>Степанова Екатерина</t>
  </si>
  <si>
    <t>Коленко Ева</t>
  </si>
  <si>
    <t>Дьяконова Валерия</t>
  </si>
  <si>
    <t>Ковалев Денис</t>
  </si>
  <si>
    <t xml:space="preserve">  </t>
  </si>
  <si>
    <t>Дубинин Эдуард</t>
  </si>
  <si>
    <t>Кадошникова Анастасия</t>
  </si>
  <si>
    <t>Михайлова Мария</t>
  </si>
  <si>
    <t>Костюнина Роксана</t>
  </si>
  <si>
    <t>Квашнева Алина</t>
  </si>
  <si>
    <t>Шайдук Виктор</t>
  </si>
  <si>
    <t>Чичамкин Илья</t>
  </si>
  <si>
    <t xml:space="preserve"> зеленая</t>
  </si>
  <si>
    <t xml:space="preserve"> белая</t>
  </si>
  <si>
    <t xml:space="preserve"> оранжевая</t>
  </si>
  <si>
    <t xml:space="preserve"> красная</t>
  </si>
  <si>
    <t>Группа № 2  (12.30-14.30)</t>
  </si>
  <si>
    <t xml:space="preserve"> черная</t>
  </si>
  <si>
    <t>Демченко Арина</t>
  </si>
  <si>
    <t>Щербакова Ольга</t>
  </si>
  <si>
    <t>Дюбиков Андрей</t>
  </si>
  <si>
    <t>Сизенцев Егор</t>
  </si>
  <si>
    <t>Белово</t>
  </si>
  <si>
    <t>Бакланова Софья</t>
  </si>
  <si>
    <t>Конев Дмитрий</t>
  </si>
  <si>
    <t>Роенко Анна</t>
  </si>
  <si>
    <t>Копцева Анна</t>
  </si>
  <si>
    <t>Место</t>
  </si>
  <si>
    <t>Чертков Дмитрий</t>
  </si>
  <si>
    <t>Фоминых Дмитрий</t>
  </si>
  <si>
    <t>Углов Артем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</si>
</sst>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i/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protection hidden="1"/>
    </xf>
    <xf numFmtId="0" fontId="3" fillId="0" borderId="1" applyBorder="0">
      <protection hidden="1"/>
    </xf>
    <xf numFmtId="0" fontId="3" fillId="0" borderId="1" applyProtection="0">
      <protection hidden="1"/>
    </xf>
  </cellStyleXfs>
  <cellXfs count="18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quotePrefix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1" xfId="0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0" borderId="6" xfId="0" applyFont="1" applyFill="1" applyBorder="1"/>
    <xf numFmtId="0" fontId="0" fillId="0" borderId="7" xfId="0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2" fontId="0" fillId="0" borderId="3" xfId="0" applyNumberFormat="1" applyFill="1" applyBorder="1"/>
    <xf numFmtId="0" fontId="0" fillId="0" borderId="2" xfId="0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0" fontId="11" fillId="0" borderId="0" xfId="0" applyFont="1" applyAlignment="1">
      <alignment horizontal="center"/>
    </xf>
    <xf numFmtId="0" fontId="0" fillId="0" borderId="2" xfId="0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3" fillId="0" borderId="0" xfId="0" applyFont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16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2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0" fillId="0" borderId="3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/>
    <xf numFmtId="1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19" fillId="2" borderId="5" xfId="0" applyFont="1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0" xfId="0" applyNumberForma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1" fillId="0" borderId="0" xfId="0" applyFont="1" applyFill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2" fontId="17" fillId="0" borderId="1" xfId="0" applyNumberFormat="1" applyFont="1" applyFill="1" applyBorder="1"/>
    <xf numFmtId="0" fontId="20" fillId="0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2" fontId="17" fillId="0" borderId="3" xfId="0" applyNumberFormat="1" applyFont="1" applyFill="1" applyBorder="1"/>
    <xf numFmtId="1" fontId="12" fillId="0" borderId="1" xfId="0" applyNumberFormat="1" applyFont="1" applyFill="1" applyBorder="1" applyAlignment="1">
      <alignment horizontal="left"/>
    </xf>
    <xf numFmtId="0" fontId="0" fillId="0" borderId="6" xfId="0" applyBorder="1"/>
    <xf numFmtId="164" fontId="12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1" fontId="20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3">
    <cellStyle name="Обычный" xfId="0" builtinId="0"/>
    <cellStyle name="Обычный 10" xfId="8"/>
    <cellStyle name="Обычный 11" xfId="9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  <cellStyle name="Обычный 9" xfId="7"/>
    <cellStyle name="Стиль 1" xfId="10"/>
    <cellStyle name="Стиль 2" xfId="11"/>
    <cellStyle name="Стиль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2"/>
  <sheetViews>
    <sheetView view="pageLayout" topLeftCell="A13" workbookViewId="0">
      <selection activeCell="B7" sqref="B7:C7"/>
    </sheetView>
  </sheetViews>
  <sheetFormatPr defaultColWidth="9.140625" defaultRowHeight="15"/>
  <cols>
    <col min="1" max="1" width="5.140625" style="3" customWidth="1"/>
    <col min="2" max="2" width="24.5703125" style="2" customWidth="1"/>
    <col min="3" max="3" width="7.28515625" style="3" customWidth="1"/>
    <col min="4" max="7" width="12.5703125" style="2" customWidth="1"/>
    <col min="8" max="8" width="8.28515625" style="2" customWidth="1"/>
    <col min="9" max="16384" width="9.140625" style="2"/>
  </cols>
  <sheetData>
    <row r="1" spans="1:7">
      <c r="A1" s="164" t="s">
        <v>95</v>
      </c>
      <c r="B1" s="164"/>
      <c r="C1" s="165" t="s">
        <v>4</v>
      </c>
      <c r="D1" s="165"/>
      <c r="E1" s="165"/>
      <c r="F1" s="165"/>
      <c r="G1" s="1" t="s">
        <v>5</v>
      </c>
    </row>
    <row r="2" spans="1:7">
      <c r="A2" s="5"/>
      <c r="C2" s="2"/>
    </row>
    <row r="3" spans="1:7">
      <c r="A3" s="166" t="s">
        <v>0</v>
      </c>
      <c r="B3" s="166" t="s">
        <v>1</v>
      </c>
      <c r="C3" s="166" t="s">
        <v>2</v>
      </c>
      <c r="D3" s="166" t="s">
        <v>3</v>
      </c>
      <c r="E3" s="166"/>
      <c r="F3" s="166"/>
      <c r="G3" s="166"/>
    </row>
    <row r="4" spans="1:7">
      <c r="A4" s="166"/>
      <c r="B4" s="166"/>
      <c r="C4" s="166"/>
      <c r="D4" s="90" t="s">
        <v>189</v>
      </c>
      <c r="E4" s="89" t="s">
        <v>190</v>
      </c>
      <c r="F4" s="90" t="s">
        <v>191</v>
      </c>
      <c r="G4" s="90" t="s">
        <v>192</v>
      </c>
    </row>
    <row r="5" spans="1:7">
      <c r="A5" s="69">
        <v>1</v>
      </c>
      <c r="B5" s="50" t="s">
        <v>139</v>
      </c>
      <c r="C5" s="48">
        <v>2007</v>
      </c>
      <c r="D5" s="47"/>
      <c r="E5" s="48"/>
      <c r="G5" s="68"/>
    </row>
    <row r="6" spans="1:7">
      <c r="A6" s="69">
        <v>2</v>
      </c>
      <c r="B6" s="51" t="s">
        <v>131</v>
      </c>
      <c r="C6" s="47">
        <v>2005</v>
      </c>
      <c r="D6" s="47"/>
      <c r="E6" s="48"/>
      <c r="F6" s="70"/>
      <c r="G6" s="70"/>
    </row>
    <row r="7" spans="1:7">
      <c r="A7" s="69">
        <v>3</v>
      </c>
      <c r="B7" s="72" t="s">
        <v>200</v>
      </c>
      <c r="C7" s="71">
        <v>2007</v>
      </c>
      <c r="D7" s="47"/>
      <c r="E7" s="48"/>
      <c r="F7" s="70"/>
      <c r="G7" s="70"/>
    </row>
    <row r="8" spans="1:7">
      <c r="A8" s="69">
        <v>4</v>
      </c>
      <c r="B8" s="50" t="s">
        <v>145</v>
      </c>
      <c r="C8" s="48">
        <v>2008</v>
      </c>
      <c r="D8" s="47"/>
      <c r="E8" s="48"/>
      <c r="F8" s="70"/>
      <c r="G8" s="70"/>
    </row>
    <row r="9" spans="1:7">
      <c r="A9" s="69">
        <v>5</v>
      </c>
      <c r="B9" s="50" t="s">
        <v>106</v>
      </c>
      <c r="C9" s="48">
        <v>2007</v>
      </c>
      <c r="D9" s="47"/>
      <c r="E9" s="48"/>
      <c r="F9" s="70"/>
      <c r="G9" s="70"/>
    </row>
    <row r="10" spans="1:7">
      <c r="A10" s="69">
        <v>6</v>
      </c>
      <c r="B10" s="50" t="s">
        <v>171</v>
      </c>
      <c r="C10" s="48">
        <v>2008</v>
      </c>
      <c r="D10" s="47"/>
      <c r="E10" s="48"/>
      <c r="F10" s="70"/>
      <c r="G10" s="70"/>
    </row>
    <row r="11" spans="1:7">
      <c r="A11" s="69">
        <v>7</v>
      </c>
      <c r="B11" s="51" t="s">
        <v>141</v>
      </c>
      <c r="C11" s="47">
        <v>2006</v>
      </c>
      <c r="D11" s="47"/>
      <c r="E11" s="48"/>
      <c r="F11" s="70"/>
      <c r="G11" s="70"/>
    </row>
    <row r="12" spans="1:7">
      <c r="A12" s="69">
        <v>8</v>
      </c>
      <c r="B12" s="51" t="s">
        <v>195</v>
      </c>
      <c r="C12" s="47">
        <v>2005</v>
      </c>
      <c r="D12" s="47"/>
      <c r="E12" s="48"/>
      <c r="F12" s="70"/>
      <c r="G12" s="70"/>
    </row>
    <row r="13" spans="1:7">
      <c r="A13" s="69">
        <v>9</v>
      </c>
      <c r="B13" s="50" t="s">
        <v>147</v>
      </c>
      <c r="C13" s="48">
        <v>2007</v>
      </c>
      <c r="D13" s="47"/>
      <c r="E13" s="48"/>
      <c r="F13" s="70"/>
      <c r="G13" s="70"/>
    </row>
    <row r="14" spans="1:7">
      <c r="A14" s="69">
        <v>10</v>
      </c>
      <c r="B14" s="50" t="s">
        <v>49</v>
      </c>
      <c r="C14" s="48">
        <v>2008</v>
      </c>
      <c r="D14" s="47"/>
      <c r="E14" s="48"/>
      <c r="F14" s="70"/>
      <c r="G14" s="70"/>
    </row>
    <row r="15" spans="1:7">
      <c r="A15" s="69">
        <v>11</v>
      </c>
      <c r="B15" s="50" t="s">
        <v>42</v>
      </c>
      <c r="C15" s="48">
        <v>2008</v>
      </c>
      <c r="D15" s="47"/>
      <c r="E15" s="48"/>
      <c r="F15" s="70"/>
      <c r="G15" s="70"/>
    </row>
    <row r="16" spans="1:7">
      <c r="A16" s="69">
        <v>12</v>
      </c>
      <c r="B16" s="51" t="s">
        <v>157</v>
      </c>
      <c r="C16" s="47">
        <v>2005</v>
      </c>
      <c r="D16" s="47"/>
      <c r="E16" s="47"/>
      <c r="F16" s="70"/>
      <c r="G16" s="70"/>
    </row>
    <row r="17" spans="1:7">
      <c r="A17" s="69">
        <v>13</v>
      </c>
      <c r="B17" s="50" t="s">
        <v>186</v>
      </c>
      <c r="C17" s="48">
        <v>2007</v>
      </c>
      <c r="D17" s="47"/>
      <c r="E17" s="47"/>
      <c r="F17" s="70"/>
      <c r="G17" s="70"/>
    </row>
    <row r="18" spans="1:7">
      <c r="A18" s="69">
        <v>14</v>
      </c>
      <c r="B18" s="50" t="s">
        <v>85</v>
      </c>
      <c r="C18" s="48">
        <v>2007</v>
      </c>
      <c r="D18" s="47"/>
      <c r="E18" s="47"/>
      <c r="F18" s="70"/>
      <c r="G18" s="70"/>
    </row>
    <row r="19" spans="1:7">
      <c r="A19" s="69">
        <v>15</v>
      </c>
      <c r="B19" s="51" t="s">
        <v>46</v>
      </c>
      <c r="C19" s="48">
        <v>2007</v>
      </c>
      <c r="D19" s="47"/>
      <c r="E19" s="47"/>
      <c r="F19" s="70"/>
      <c r="G19" s="70"/>
    </row>
    <row r="20" spans="1:7">
      <c r="A20" s="69">
        <v>16</v>
      </c>
      <c r="B20" s="72" t="s">
        <v>201</v>
      </c>
      <c r="C20" s="71">
        <v>2007</v>
      </c>
      <c r="D20" s="47"/>
      <c r="E20" s="47"/>
      <c r="F20" s="70"/>
      <c r="G20" s="70"/>
    </row>
    <row r="21" spans="1:7">
      <c r="A21" s="69">
        <v>17</v>
      </c>
      <c r="B21" s="51" t="s">
        <v>185</v>
      </c>
      <c r="C21" s="47">
        <v>2006</v>
      </c>
      <c r="D21" s="47"/>
      <c r="E21" s="48"/>
      <c r="F21" s="70"/>
      <c r="G21" s="70"/>
    </row>
    <row r="22" spans="1:7">
      <c r="A22" s="69">
        <v>18</v>
      </c>
      <c r="B22" s="51" t="s">
        <v>173</v>
      </c>
      <c r="C22" s="47">
        <v>2006</v>
      </c>
      <c r="D22" s="47"/>
      <c r="E22" s="48"/>
      <c r="F22" s="70"/>
      <c r="G22" s="70"/>
    </row>
    <row r="23" spans="1:7">
      <c r="A23" s="69">
        <v>19</v>
      </c>
      <c r="B23" s="51" t="s">
        <v>124</v>
      </c>
      <c r="C23" s="47">
        <v>2005</v>
      </c>
      <c r="D23" s="47"/>
      <c r="E23" s="48"/>
      <c r="F23" s="70"/>
      <c r="G23" s="70"/>
    </row>
    <row r="24" spans="1:7">
      <c r="A24" s="69">
        <v>20</v>
      </c>
      <c r="B24" s="50" t="s">
        <v>101</v>
      </c>
      <c r="C24" s="48">
        <v>2008</v>
      </c>
      <c r="D24" s="47"/>
      <c r="E24" s="48"/>
      <c r="F24" s="70"/>
      <c r="G24" s="70"/>
    </row>
    <row r="25" spans="1:7">
      <c r="A25" s="69">
        <v>21</v>
      </c>
      <c r="B25" s="51" t="s">
        <v>184</v>
      </c>
      <c r="C25" s="47">
        <v>2006</v>
      </c>
      <c r="D25" s="47"/>
      <c r="E25" s="48"/>
      <c r="F25" s="70"/>
      <c r="G25" s="70"/>
    </row>
    <row r="26" spans="1:7">
      <c r="A26" s="69">
        <v>22</v>
      </c>
      <c r="B26" s="50" t="s">
        <v>39</v>
      </c>
      <c r="C26" s="48">
        <v>2007</v>
      </c>
      <c r="D26" s="47"/>
      <c r="E26" s="48"/>
      <c r="F26" s="70"/>
      <c r="G26" s="70"/>
    </row>
    <row r="27" spans="1:7">
      <c r="A27" s="69">
        <v>23</v>
      </c>
      <c r="B27" s="50" t="s">
        <v>100</v>
      </c>
      <c r="C27" s="48">
        <v>2007</v>
      </c>
      <c r="D27" s="47"/>
      <c r="E27" s="47"/>
      <c r="F27" s="70"/>
      <c r="G27" s="70"/>
    </row>
    <row r="28" spans="1:7">
      <c r="A28" s="69">
        <v>24</v>
      </c>
      <c r="B28" s="50" t="s">
        <v>138</v>
      </c>
      <c r="C28" s="48">
        <v>2008</v>
      </c>
      <c r="D28" s="71"/>
      <c r="E28" s="47"/>
      <c r="F28" s="70"/>
      <c r="G28" s="70"/>
    </row>
    <row r="29" spans="1:7">
      <c r="A29" s="69">
        <v>25</v>
      </c>
      <c r="B29" s="50" t="s">
        <v>44</v>
      </c>
      <c r="C29" s="48">
        <v>2007</v>
      </c>
      <c r="D29" s="89"/>
      <c r="E29" s="90"/>
      <c r="F29" s="90"/>
      <c r="G29" s="69"/>
    </row>
    <row r="30" spans="1:7">
      <c r="A30" s="69">
        <v>26</v>
      </c>
      <c r="B30" s="87" t="s">
        <v>83</v>
      </c>
      <c r="C30" s="88">
        <v>2005</v>
      </c>
      <c r="D30" s="47"/>
      <c r="E30" s="47"/>
      <c r="F30" s="70"/>
      <c r="G30" s="70"/>
    </row>
    <row r="31" spans="1:7">
      <c r="A31" s="69">
        <v>27</v>
      </c>
      <c r="B31" s="50" t="s">
        <v>144</v>
      </c>
      <c r="C31" s="48">
        <v>2007</v>
      </c>
      <c r="D31" s="47"/>
      <c r="E31" s="47"/>
      <c r="F31" s="70"/>
      <c r="G31" s="70"/>
    </row>
    <row r="32" spans="1:7">
      <c r="A32" s="69">
        <v>28</v>
      </c>
      <c r="B32" s="50" t="s">
        <v>48</v>
      </c>
      <c r="C32" s="48">
        <v>2007</v>
      </c>
      <c r="D32" s="47"/>
      <c r="E32" s="47"/>
      <c r="F32" s="70"/>
      <c r="G32" s="70"/>
    </row>
    <row r="33" spans="1:7">
      <c r="A33" s="69">
        <v>29</v>
      </c>
      <c r="B33" s="51" t="s">
        <v>142</v>
      </c>
      <c r="C33" s="47">
        <v>2006</v>
      </c>
      <c r="D33" s="47"/>
      <c r="E33" s="47"/>
      <c r="F33" s="70"/>
      <c r="G33" s="70"/>
    </row>
    <row r="34" spans="1:7">
      <c r="A34" s="69">
        <v>30</v>
      </c>
      <c r="B34" s="51" t="s">
        <v>172</v>
      </c>
      <c r="C34" s="47">
        <v>2005</v>
      </c>
      <c r="D34" s="47"/>
      <c r="E34" s="47"/>
      <c r="F34" s="70"/>
      <c r="G34" s="70"/>
    </row>
    <row r="35" spans="1:7">
      <c r="A35" s="69">
        <v>31</v>
      </c>
      <c r="B35" s="50" t="s">
        <v>137</v>
      </c>
      <c r="C35" s="48">
        <v>2007</v>
      </c>
      <c r="D35" s="47"/>
      <c r="E35" s="47"/>
      <c r="F35" s="70"/>
      <c r="G35" s="70"/>
    </row>
    <row r="36" spans="1:7">
      <c r="A36" s="69">
        <v>32</v>
      </c>
      <c r="B36" s="50" t="s">
        <v>40</v>
      </c>
      <c r="C36" s="48">
        <v>2007</v>
      </c>
      <c r="D36" s="47"/>
      <c r="E36" s="47"/>
      <c r="F36" s="70"/>
      <c r="G36" s="70"/>
    </row>
    <row r="37" spans="1:7">
      <c r="A37" s="69">
        <v>33</v>
      </c>
      <c r="B37" s="50" t="s">
        <v>45</v>
      </c>
      <c r="C37" s="48">
        <v>2008</v>
      </c>
      <c r="D37" s="47"/>
      <c r="E37" s="47"/>
      <c r="F37" s="70"/>
      <c r="G37" s="70"/>
    </row>
    <row r="38" spans="1:7">
      <c r="A38" s="69">
        <v>34</v>
      </c>
      <c r="B38" s="50" t="s">
        <v>136</v>
      </c>
      <c r="C38" s="48">
        <v>2009</v>
      </c>
      <c r="D38" s="47"/>
      <c r="E38" s="47"/>
      <c r="F38" s="70"/>
      <c r="G38" s="70"/>
    </row>
    <row r="39" spans="1:7">
      <c r="A39" s="69">
        <v>35</v>
      </c>
      <c r="B39" s="50" t="s">
        <v>146</v>
      </c>
      <c r="C39" s="48">
        <v>2007</v>
      </c>
      <c r="D39" s="47"/>
      <c r="E39" s="47"/>
      <c r="F39" s="70"/>
      <c r="G39" s="70"/>
    </row>
    <row r="40" spans="1:7">
      <c r="A40" s="69">
        <v>36</v>
      </c>
      <c r="B40" s="72" t="s">
        <v>60</v>
      </c>
      <c r="C40" s="71">
        <v>2005</v>
      </c>
      <c r="D40" s="47"/>
      <c r="E40" s="47"/>
      <c r="F40" s="70"/>
      <c r="G40" s="70"/>
    </row>
    <row r="41" spans="1:7">
      <c r="A41" s="69">
        <v>37</v>
      </c>
      <c r="B41" s="50" t="s">
        <v>140</v>
      </c>
      <c r="C41" s="48">
        <v>2007</v>
      </c>
      <c r="D41" s="47"/>
      <c r="E41" s="47"/>
      <c r="F41" s="70"/>
      <c r="G41" s="70"/>
    </row>
    <row r="42" spans="1:7">
      <c r="A42" s="69">
        <v>38</v>
      </c>
      <c r="B42" s="50" t="s">
        <v>187</v>
      </c>
      <c r="C42" s="47">
        <v>2010</v>
      </c>
      <c r="D42" s="47"/>
      <c r="E42" s="47"/>
      <c r="F42" s="70"/>
      <c r="G42" s="70"/>
    </row>
    <row r="43" spans="1:7">
      <c r="A43" s="69">
        <v>39</v>
      </c>
      <c r="B43" s="72" t="s">
        <v>61</v>
      </c>
      <c r="C43" s="71">
        <v>2005</v>
      </c>
      <c r="D43" s="47"/>
      <c r="E43" s="47"/>
      <c r="F43" s="70"/>
      <c r="G43" s="70"/>
    </row>
    <row r="44" spans="1:7">
      <c r="A44" s="69">
        <v>40</v>
      </c>
      <c r="B44" s="50" t="s">
        <v>36</v>
      </c>
      <c r="C44" s="47">
        <v>2006</v>
      </c>
      <c r="D44" s="47"/>
      <c r="E44" s="47"/>
      <c r="F44" s="70"/>
      <c r="G44" s="70"/>
    </row>
    <row r="45" spans="1:7">
      <c r="A45" s="69"/>
      <c r="B45" s="50"/>
      <c r="C45" s="47"/>
      <c r="D45" s="102" t="s">
        <v>190</v>
      </c>
      <c r="E45" s="92" t="s">
        <v>191</v>
      </c>
      <c r="F45" s="92" t="s">
        <v>192</v>
      </c>
      <c r="G45" s="69" t="s">
        <v>194</v>
      </c>
    </row>
    <row r="46" spans="1:7">
      <c r="A46" s="69">
        <v>41</v>
      </c>
      <c r="B46" s="50" t="s">
        <v>197</v>
      </c>
      <c r="C46" s="47">
        <v>2005</v>
      </c>
      <c r="D46" s="47"/>
      <c r="E46" s="47"/>
      <c r="F46" s="70"/>
      <c r="G46" s="70"/>
    </row>
    <row r="47" spans="1:7">
      <c r="A47" s="69">
        <v>42</v>
      </c>
      <c r="B47" s="50" t="s">
        <v>198</v>
      </c>
      <c r="C47" s="47">
        <v>2005</v>
      </c>
      <c r="D47" s="47"/>
      <c r="E47" s="47"/>
      <c r="F47" s="70"/>
      <c r="G47" s="70"/>
    </row>
    <row r="48" spans="1:7">
      <c r="A48" s="69">
        <v>43</v>
      </c>
      <c r="B48" s="50" t="s">
        <v>188</v>
      </c>
      <c r="C48" s="47">
        <v>2000</v>
      </c>
      <c r="D48" s="47"/>
      <c r="E48" s="47"/>
      <c r="F48" s="70"/>
      <c r="G48" s="70"/>
    </row>
    <row r="49" spans="1:7">
      <c r="A49" s="69">
        <v>44</v>
      </c>
      <c r="B49" s="50" t="s">
        <v>196</v>
      </c>
      <c r="C49" s="47">
        <v>1998</v>
      </c>
      <c r="D49" s="51"/>
      <c r="E49" s="47"/>
      <c r="F49" s="70"/>
      <c r="G49" s="70"/>
    </row>
    <row r="50" spans="1:7">
      <c r="A50" s="69"/>
      <c r="B50" s="50"/>
      <c r="C50" s="47"/>
      <c r="D50" s="47"/>
      <c r="E50" s="47"/>
      <c r="F50" s="70"/>
      <c r="G50" s="70"/>
    </row>
    <row r="51" spans="1:7">
      <c r="A51" s="69"/>
      <c r="B51" s="50"/>
      <c r="C51" s="47"/>
      <c r="D51" s="96"/>
      <c r="E51" s="96"/>
      <c r="F51" s="97"/>
      <c r="G51" s="97"/>
    </row>
    <row r="52" spans="1:7">
      <c r="D52" s="98"/>
      <c r="E52" s="98"/>
      <c r="F52" s="99"/>
      <c r="G52" s="99"/>
    </row>
  </sheetData>
  <sortState ref="B5:C44">
    <sortCondition ref="B5:B44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W34"/>
  <sheetViews>
    <sheetView workbookViewId="0">
      <selection activeCell="V35" sqref="V35"/>
    </sheetView>
  </sheetViews>
  <sheetFormatPr defaultRowHeight="15"/>
  <cols>
    <col min="1" max="1" width="5.42578125" customWidth="1"/>
    <col min="2" max="2" width="18.7109375" customWidth="1"/>
    <col min="3" max="3" width="5.5703125" customWidth="1"/>
    <col min="4" max="4" width="4.85546875" customWidth="1"/>
    <col min="5" max="5" width="18.85546875" customWidth="1"/>
    <col min="6" max="20" width="2.7109375" customWidth="1"/>
    <col min="21" max="21" width="6.85546875" customWidth="1"/>
    <col min="22" max="22" width="7.7109375" customWidth="1"/>
    <col min="23" max="23" width="10.85546875" customWidth="1"/>
    <col min="24" max="25" width="2.7109375" customWidth="1"/>
    <col min="26" max="26" width="5.28515625" customWidth="1"/>
    <col min="27" max="27" width="7.710937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23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</row>
    <row r="5" spans="1:23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23" ht="15.75">
      <c r="B7" t="s">
        <v>22</v>
      </c>
      <c r="J7" s="19"/>
      <c r="K7" s="19"/>
      <c r="L7" s="20"/>
      <c r="M7" s="21"/>
      <c r="N7" s="22"/>
      <c r="R7" s="6" t="s">
        <v>94</v>
      </c>
      <c r="V7" s="19"/>
      <c r="W7" s="19"/>
    </row>
    <row r="8" spans="1:23" ht="15.75">
      <c r="J8" s="23"/>
      <c r="K8" s="23"/>
      <c r="L8" s="24"/>
      <c r="M8" s="25"/>
      <c r="N8" s="22"/>
      <c r="R8" t="s">
        <v>96</v>
      </c>
      <c r="V8" s="23"/>
      <c r="W8" s="23"/>
    </row>
    <row r="9" spans="1:23">
      <c r="A9" s="81" t="s">
        <v>66</v>
      </c>
      <c r="B9" s="81" t="s">
        <v>67</v>
      </c>
      <c r="C9" s="81" t="s">
        <v>68</v>
      </c>
      <c r="D9" s="81" t="s">
        <v>10</v>
      </c>
      <c r="E9" s="81" t="s">
        <v>16</v>
      </c>
      <c r="F9" s="181" t="s">
        <v>69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  <c r="U9" s="184" t="s">
        <v>70</v>
      </c>
      <c r="V9" s="81"/>
      <c r="W9" s="81" t="s">
        <v>71</v>
      </c>
    </row>
    <row r="10" spans="1:23">
      <c r="A10" s="82" t="s">
        <v>0</v>
      </c>
      <c r="B10" s="82" t="s">
        <v>72</v>
      </c>
      <c r="C10" s="82" t="s">
        <v>73</v>
      </c>
      <c r="D10" s="82"/>
      <c r="E10" s="82"/>
      <c r="F10" s="56">
        <v>1</v>
      </c>
      <c r="G10" s="56">
        <v>2</v>
      </c>
      <c r="H10" s="56">
        <v>3</v>
      </c>
      <c r="I10" s="56">
        <v>4</v>
      </c>
      <c r="J10" s="56">
        <v>5</v>
      </c>
      <c r="K10" s="56">
        <v>6</v>
      </c>
      <c r="L10" s="56">
        <v>7</v>
      </c>
      <c r="M10" s="56">
        <v>8</v>
      </c>
      <c r="N10" s="56">
        <v>9</v>
      </c>
      <c r="O10" s="56">
        <v>10</v>
      </c>
      <c r="P10" s="56">
        <v>11</v>
      </c>
      <c r="Q10" s="56">
        <v>12</v>
      </c>
      <c r="R10" s="56">
        <v>13</v>
      </c>
      <c r="S10" s="56">
        <v>14</v>
      </c>
      <c r="T10" s="56">
        <v>15</v>
      </c>
      <c r="U10" s="185"/>
      <c r="V10" s="82" t="s">
        <v>74</v>
      </c>
      <c r="W10" s="82"/>
    </row>
    <row r="11" spans="1:23">
      <c r="A11" s="82"/>
      <c r="B11" s="12" t="s">
        <v>79</v>
      </c>
      <c r="C11" s="82"/>
      <c r="D11" s="82"/>
      <c r="E11" s="82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82"/>
      <c r="V11" s="82"/>
      <c r="W11" s="82"/>
    </row>
    <row r="12" spans="1:23">
      <c r="A12" s="57">
        <v>1</v>
      </c>
      <c r="B12" s="51" t="s">
        <v>60</v>
      </c>
      <c r="C12" s="47">
        <v>2005</v>
      </c>
      <c r="D12" s="47" t="s">
        <v>47</v>
      </c>
      <c r="E12" s="47" t="s">
        <v>38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>
      <c r="A13" s="58">
        <v>2</v>
      </c>
      <c r="B13" s="51" t="s">
        <v>185</v>
      </c>
      <c r="C13" s="47">
        <v>2006</v>
      </c>
      <c r="D13" s="47" t="s">
        <v>47</v>
      </c>
      <c r="E13" s="47" t="s">
        <v>98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>
      <c r="A14" s="57">
        <v>3</v>
      </c>
      <c r="B14" s="51" t="s">
        <v>36</v>
      </c>
      <c r="C14" s="47">
        <v>2006</v>
      </c>
      <c r="D14" s="47" t="s">
        <v>47</v>
      </c>
      <c r="E14" s="47" t="s">
        <v>38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>
      <c r="A15" s="58">
        <v>4</v>
      </c>
      <c r="B15" s="51" t="s">
        <v>131</v>
      </c>
      <c r="C15" s="47">
        <v>2005</v>
      </c>
      <c r="D15" s="47" t="s">
        <v>37</v>
      </c>
      <c r="E15" s="47" t="s">
        <v>129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>
      <c r="A16" s="57">
        <v>5</v>
      </c>
      <c r="B16" s="51" t="s">
        <v>83</v>
      </c>
      <c r="C16" s="47">
        <v>2005</v>
      </c>
      <c r="D16" s="47" t="s">
        <v>57</v>
      </c>
      <c r="E16" s="47" t="s">
        <v>58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>
      <c r="A17" s="58">
        <v>6</v>
      </c>
      <c r="B17" s="51" t="s">
        <v>124</v>
      </c>
      <c r="C17" s="47">
        <v>2005</v>
      </c>
      <c r="D17" s="47" t="s">
        <v>105</v>
      </c>
      <c r="E17" s="47" t="s">
        <v>123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>
      <c r="A18" s="58"/>
      <c r="B18" s="104" t="s">
        <v>81</v>
      </c>
      <c r="C18" s="79"/>
      <c r="D18" s="79"/>
      <c r="E18" s="7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>
      <c r="A19" s="57">
        <v>1</v>
      </c>
      <c r="B19" s="51" t="s">
        <v>60</v>
      </c>
      <c r="C19" s="47">
        <v>2005</v>
      </c>
      <c r="D19" s="47" t="s">
        <v>47</v>
      </c>
      <c r="E19" s="47" t="s">
        <v>38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>
      <c r="A20" s="58">
        <v>2</v>
      </c>
      <c r="B20" s="51" t="s">
        <v>185</v>
      </c>
      <c r="C20" s="47">
        <v>2006</v>
      </c>
      <c r="D20" s="47" t="s">
        <v>47</v>
      </c>
      <c r="E20" s="47" t="s">
        <v>98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>
      <c r="A21" s="57">
        <v>3</v>
      </c>
      <c r="B21" s="51" t="s">
        <v>36</v>
      </c>
      <c r="C21" s="47">
        <v>2006</v>
      </c>
      <c r="D21" s="47" t="s">
        <v>47</v>
      </c>
      <c r="E21" s="47" t="s">
        <v>38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>
      <c r="A22" s="58">
        <v>4</v>
      </c>
      <c r="B22" s="51" t="s">
        <v>131</v>
      </c>
      <c r="C22" s="47">
        <v>2005</v>
      </c>
      <c r="D22" s="47" t="s">
        <v>37</v>
      </c>
      <c r="E22" s="47" t="s">
        <v>129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>
      <c r="A23" s="57">
        <v>5</v>
      </c>
      <c r="B23" s="51" t="s">
        <v>83</v>
      </c>
      <c r="C23" s="47">
        <v>2005</v>
      </c>
      <c r="D23" s="47" t="s">
        <v>57</v>
      </c>
      <c r="E23" s="47" t="s">
        <v>58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>
      <c r="A24" s="58">
        <v>6</v>
      </c>
      <c r="B24" s="51" t="s">
        <v>124</v>
      </c>
      <c r="C24" s="47">
        <v>2005</v>
      </c>
      <c r="D24" s="47" t="s">
        <v>105</v>
      </c>
      <c r="E24" s="47" t="s">
        <v>123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>
      <c r="A25" s="58"/>
      <c r="B25" s="62" t="s">
        <v>80</v>
      </c>
      <c r="C25" s="13"/>
      <c r="D25" s="13"/>
      <c r="E25" s="13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>
      <c r="A26" s="57">
        <v>1</v>
      </c>
      <c r="B26" s="51" t="s">
        <v>60</v>
      </c>
      <c r="C26" s="47">
        <v>2005</v>
      </c>
      <c r="D26" s="47" t="s">
        <v>47</v>
      </c>
      <c r="E26" s="47" t="s">
        <v>38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>
      <c r="A27" s="58">
        <v>2</v>
      </c>
      <c r="B27" s="51" t="s">
        <v>185</v>
      </c>
      <c r="C27" s="47">
        <v>2006</v>
      </c>
      <c r="D27" s="47" t="s">
        <v>47</v>
      </c>
      <c r="E27" s="47" t="s">
        <v>98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>
      <c r="A28" s="57">
        <v>3</v>
      </c>
      <c r="B28" s="51" t="s">
        <v>36</v>
      </c>
      <c r="C28" s="47">
        <v>2006</v>
      </c>
      <c r="D28" s="47" t="s">
        <v>47</v>
      </c>
      <c r="E28" s="47" t="s">
        <v>38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>
      <c r="A29" s="57">
        <v>4</v>
      </c>
      <c r="B29" s="51" t="s">
        <v>131</v>
      </c>
      <c r="C29" s="47">
        <v>2005</v>
      </c>
      <c r="D29" s="47" t="s">
        <v>37</v>
      </c>
      <c r="E29" s="47" t="s">
        <v>129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>
      <c r="A30" s="58">
        <v>5</v>
      </c>
      <c r="B30" s="51" t="s">
        <v>83</v>
      </c>
      <c r="C30" s="47">
        <v>2005</v>
      </c>
      <c r="D30" s="47" t="s">
        <v>57</v>
      </c>
      <c r="E30" s="47" t="s">
        <v>58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>
      <c r="A31" s="57">
        <v>6</v>
      </c>
      <c r="B31" s="51" t="s">
        <v>124</v>
      </c>
      <c r="C31" s="47">
        <v>2005</v>
      </c>
      <c r="D31" s="47" t="s">
        <v>105</v>
      </c>
      <c r="E31" s="47" t="s">
        <v>123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>
      <c r="A32" s="53"/>
      <c r="B32" s="53"/>
      <c r="C32" s="53"/>
      <c r="D32" s="53"/>
      <c r="E32" s="53"/>
      <c r="F32" s="61"/>
      <c r="G32" s="61"/>
      <c r="H32" s="61"/>
      <c r="I32" s="61"/>
      <c r="J32" s="61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 t="s">
        <v>82</v>
      </c>
      <c r="C33" s="53"/>
      <c r="D33" s="53"/>
      <c r="E33" s="53" t="s">
        <v>75</v>
      </c>
      <c r="F33" s="61"/>
      <c r="G33" s="61"/>
      <c r="H33" s="61"/>
      <c r="I33" s="61"/>
      <c r="J33" s="61"/>
      <c r="K33" s="53"/>
      <c r="L33" s="53"/>
      <c r="M33" s="53" t="s">
        <v>76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61" t="s">
        <v>77</v>
      </c>
      <c r="F34" s="53"/>
      <c r="G34" s="53"/>
      <c r="H34" s="53"/>
      <c r="I34" s="53"/>
      <c r="J34" s="53"/>
      <c r="K34" s="53"/>
      <c r="L34" s="53"/>
      <c r="M34" s="53"/>
      <c r="N34" s="53" t="s">
        <v>78</v>
      </c>
      <c r="O34" s="53"/>
      <c r="P34" s="53"/>
      <c r="Q34" s="53"/>
      <c r="R34" s="53"/>
      <c r="S34" s="53"/>
      <c r="T34" s="53"/>
      <c r="U34" s="53"/>
      <c r="V34" s="53"/>
      <c r="W34" s="53"/>
    </row>
  </sheetData>
  <sortState ref="A12:E17">
    <sortCondition descending="1" ref="A12:A17"/>
  </sortState>
  <mergeCells count="7">
    <mergeCell ref="F9:T9"/>
    <mergeCell ref="U9:U10"/>
    <mergeCell ref="A1:W1"/>
    <mergeCell ref="A2:W2"/>
    <mergeCell ref="A3:W3"/>
    <mergeCell ref="A4:W4"/>
    <mergeCell ref="A5:W5"/>
  </mergeCells>
  <pageMargins left="0.70866141732283472" right="0.70866141732283472" top="0.33" bottom="0.4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4"/>
  <sheetViews>
    <sheetView workbookViewId="0">
      <selection activeCell="A3" sqref="A3:W17"/>
    </sheetView>
  </sheetViews>
  <sheetFormatPr defaultRowHeight="15"/>
  <cols>
    <col min="1" max="1" width="5.42578125" customWidth="1"/>
    <col min="2" max="2" width="18.7109375" customWidth="1"/>
    <col min="3" max="3" width="5.7109375" customWidth="1"/>
    <col min="4" max="4" width="5.28515625" customWidth="1"/>
    <col min="5" max="5" width="20" customWidth="1"/>
    <col min="6" max="20" width="2.7109375" customWidth="1"/>
    <col min="21" max="21" width="6.85546875" customWidth="1"/>
    <col min="22" max="22" width="7.7109375" customWidth="1"/>
    <col min="23" max="23" width="10.85546875" customWidth="1"/>
    <col min="24" max="25" width="2.7109375" customWidth="1"/>
    <col min="26" max="26" width="5.28515625" customWidth="1"/>
    <col min="27" max="27" width="7.710937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1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26"/>
      <c r="Y1" s="26"/>
      <c r="Z1" s="26"/>
      <c r="AA1" s="26"/>
      <c r="AB1" s="26"/>
      <c r="AC1" s="26"/>
      <c r="AD1" s="26"/>
      <c r="AE1" s="26"/>
    </row>
    <row r="2" spans="1:31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26"/>
      <c r="Y2" s="26"/>
      <c r="Z2" s="26"/>
      <c r="AA2" s="26"/>
      <c r="AB2" s="26"/>
      <c r="AC2" s="26"/>
      <c r="AD2" s="26"/>
      <c r="AE2" s="26"/>
    </row>
    <row r="3" spans="1:31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27"/>
      <c r="Y3" s="27"/>
      <c r="Z3" s="27"/>
      <c r="AA3" s="27"/>
      <c r="AB3" s="26"/>
      <c r="AC3" s="26"/>
      <c r="AD3" s="26"/>
      <c r="AE3" s="26"/>
    </row>
    <row r="4" spans="1:31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27"/>
      <c r="Y4" s="27"/>
      <c r="Z4" s="27"/>
      <c r="AA4" s="27"/>
      <c r="AB4" s="27"/>
      <c r="AC4" s="27"/>
      <c r="AD4" s="27"/>
      <c r="AE4" s="27"/>
    </row>
    <row r="5" spans="1:31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26"/>
      <c r="Y5" s="26"/>
      <c r="Z5" s="26"/>
      <c r="AA5" s="26"/>
      <c r="AB5" s="27"/>
      <c r="AC5" s="27"/>
      <c r="AD5" s="27"/>
      <c r="AE5" s="27"/>
    </row>
    <row r="6" spans="1:3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31" ht="15.75">
      <c r="B7" t="s">
        <v>22</v>
      </c>
      <c r="J7" s="19"/>
      <c r="K7" s="19"/>
      <c r="L7" s="20"/>
      <c r="M7" s="21"/>
      <c r="N7" s="22"/>
      <c r="R7" s="6" t="s">
        <v>94</v>
      </c>
      <c r="V7" s="19"/>
      <c r="W7" s="19"/>
      <c r="Y7" s="19"/>
      <c r="Z7" s="19"/>
    </row>
    <row r="8" spans="1:31" ht="15.75">
      <c r="J8" s="23"/>
      <c r="K8" s="23"/>
      <c r="L8" s="24"/>
      <c r="M8" s="25"/>
      <c r="N8" s="22"/>
      <c r="R8" t="s">
        <v>33</v>
      </c>
      <c r="V8" s="23"/>
      <c r="W8" s="23"/>
      <c r="X8" s="24"/>
      <c r="Y8" s="25"/>
      <c r="Z8" s="22"/>
    </row>
    <row r="9" spans="1:31">
      <c r="A9" s="81" t="s">
        <v>66</v>
      </c>
      <c r="B9" s="81" t="s">
        <v>67</v>
      </c>
      <c r="C9" s="81" t="s">
        <v>68</v>
      </c>
      <c r="D9" s="81" t="s">
        <v>10</v>
      </c>
      <c r="E9" s="81" t="s">
        <v>16</v>
      </c>
      <c r="F9" s="181" t="s">
        <v>69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  <c r="U9" s="184" t="s">
        <v>70</v>
      </c>
      <c r="V9" s="81"/>
      <c r="W9" s="81" t="s">
        <v>71</v>
      </c>
    </row>
    <row r="10" spans="1:31">
      <c r="A10" s="82" t="s">
        <v>0</v>
      </c>
      <c r="B10" s="82" t="s">
        <v>72</v>
      </c>
      <c r="C10" s="82" t="s">
        <v>73</v>
      </c>
      <c r="D10" s="82"/>
      <c r="E10" s="82"/>
      <c r="F10" s="56">
        <v>1</v>
      </c>
      <c r="G10" s="56">
        <v>2</v>
      </c>
      <c r="H10" s="56">
        <v>3</v>
      </c>
      <c r="I10" s="56">
        <v>4</v>
      </c>
      <c r="J10" s="56">
        <v>5</v>
      </c>
      <c r="K10" s="56">
        <v>6</v>
      </c>
      <c r="L10" s="56">
        <v>7</v>
      </c>
      <c r="M10" s="56">
        <v>8</v>
      </c>
      <c r="N10" s="56">
        <v>9</v>
      </c>
      <c r="O10" s="56">
        <v>10</v>
      </c>
      <c r="P10" s="56">
        <v>11</v>
      </c>
      <c r="Q10" s="56">
        <v>12</v>
      </c>
      <c r="R10" s="56">
        <v>13</v>
      </c>
      <c r="S10" s="56">
        <v>14</v>
      </c>
      <c r="T10" s="56">
        <v>15</v>
      </c>
      <c r="U10" s="185"/>
      <c r="V10" s="82" t="s">
        <v>74</v>
      </c>
      <c r="W10" s="82"/>
    </row>
    <row r="11" spans="1:31">
      <c r="A11" s="82"/>
      <c r="B11" s="12" t="s">
        <v>79</v>
      </c>
      <c r="C11" s="82"/>
      <c r="D11" s="82"/>
      <c r="E11" s="82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82"/>
      <c r="V11" s="82"/>
      <c r="W11" s="82"/>
    </row>
    <row r="12" spans="1:31">
      <c r="A12" s="57">
        <v>1</v>
      </c>
      <c r="B12" s="144" t="s">
        <v>134</v>
      </c>
      <c r="C12" s="83">
        <v>2005</v>
      </c>
      <c r="D12" s="83" t="s">
        <v>37</v>
      </c>
      <c r="E12" s="83" t="s">
        <v>129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31">
      <c r="A13" s="58">
        <v>2</v>
      </c>
      <c r="B13" s="144" t="s">
        <v>125</v>
      </c>
      <c r="C13" s="83">
        <v>2005</v>
      </c>
      <c r="D13" s="83" t="s">
        <v>37</v>
      </c>
      <c r="E13" s="83" t="s">
        <v>123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31">
      <c r="A14" s="57">
        <v>3</v>
      </c>
      <c r="B14" s="144" t="s">
        <v>99</v>
      </c>
      <c r="C14" s="83">
        <v>2006</v>
      </c>
      <c r="D14" s="83">
        <v>3</v>
      </c>
      <c r="E14" s="83" t="s">
        <v>98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31">
      <c r="A15" s="58">
        <v>4</v>
      </c>
      <c r="B15" s="144" t="s">
        <v>55</v>
      </c>
      <c r="C15" s="83">
        <v>2005</v>
      </c>
      <c r="D15" s="83">
        <v>2</v>
      </c>
      <c r="E15" s="83" t="s">
        <v>43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31">
      <c r="A16" s="57">
        <v>5</v>
      </c>
      <c r="B16" s="144" t="s">
        <v>53</v>
      </c>
      <c r="C16" s="83">
        <v>2005</v>
      </c>
      <c r="D16" s="83">
        <v>2</v>
      </c>
      <c r="E16" s="83" t="s">
        <v>41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>
      <c r="A17" s="58">
        <v>6</v>
      </c>
      <c r="B17" s="144" t="s">
        <v>54</v>
      </c>
      <c r="C17" s="83">
        <v>2005</v>
      </c>
      <c r="D17" s="83">
        <v>3</v>
      </c>
      <c r="E17" s="83" t="s">
        <v>43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>
      <c r="A18" s="58"/>
      <c r="B18" s="104" t="s">
        <v>81</v>
      </c>
      <c r="C18" s="79"/>
      <c r="D18" s="79"/>
      <c r="E18" s="7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>
      <c r="A19" s="57">
        <v>1</v>
      </c>
      <c r="B19" s="144" t="s">
        <v>134</v>
      </c>
      <c r="C19" s="83">
        <v>2005</v>
      </c>
      <c r="D19" s="83" t="s">
        <v>37</v>
      </c>
      <c r="E19" s="83" t="s">
        <v>129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>
      <c r="A20" s="58">
        <v>2</v>
      </c>
      <c r="B20" s="144" t="s">
        <v>125</v>
      </c>
      <c r="C20" s="83">
        <v>2005</v>
      </c>
      <c r="D20" s="83" t="s">
        <v>37</v>
      </c>
      <c r="E20" s="83" t="s">
        <v>123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>
      <c r="A21" s="57">
        <v>3</v>
      </c>
      <c r="B21" s="144" t="s">
        <v>99</v>
      </c>
      <c r="C21" s="83">
        <v>2006</v>
      </c>
      <c r="D21" s="83">
        <v>3</v>
      </c>
      <c r="E21" s="83" t="s">
        <v>98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>
      <c r="A22" s="58">
        <v>4</v>
      </c>
      <c r="B22" s="144" t="s">
        <v>55</v>
      </c>
      <c r="C22" s="83">
        <v>2005</v>
      </c>
      <c r="D22" s="83">
        <v>2</v>
      </c>
      <c r="E22" s="83" t="s">
        <v>43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>
      <c r="A23" s="57">
        <v>5</v>
      </c>
      <c r="B23" s="144" t="s">
        <v>53</v>
      </c>
      <c r="C23" s="83">
        <v>2005</v>
      </c>
      <c r="D23" s="83">
        <v>2</v>
      </c>
      <c r="E23" s="83" t="s">
        <v>41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>
      <c r="A24" s="58">
        <v>6</v>
      </c>
      <c r="B24" s="144" t="s">
        <v>54</v>
      </c>
      <c r="C24" s="83">
        <v>2005</v>
      </c>
      <c r="D24" s="83">
        <v>3</v>
      </c>
      <c r="E24" s="83" t="s">
        <v>43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>
      <c r="A25" s="58"/>
      <c r="B25" s="62" t="s">
        <v>80</v>
      </c>
      <c r="C25" s="13"/>
      <c r="D25" s="13"/>
      <c r="E25" s="13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>
      <c r="A26" s="57">
        <v>1</v>
      </c>
      <c r="B26" s="144" t="s">
        <v>134</v>
      </c>
      <c r="C26" s="83">
        <v>2005</v>
      </c>
      <c r="D26" s="83" t="s">
        <v>37</v>
      </c>
      <c r="E26" s="83" t="s">
        <v>129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>
      <c r="A27" s="58">
        <v>2</v>
      </c>
      <c r="B27" s="144" t="s">
        <v>125</v>
      </c>
      <c r="C27" s="83">
        <v>2005</v>
      </c>
      <c r="D27" s="83" t="s">
        <v>37</v>
      </c>
      <c r="E27" s="83" t="s">
        <v>123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>
      <c r="A28" s="57">
        <v>3</v>
      </c>
      <c r="B28" s="144" t="s">
        <v>99</v>
      </c>
      <c r="C28" s="83">
        <v>2006</v>
      </c>
      <c r="D28" s="83">
        <v>3</v>
      </c>
      <c r="E28" s="83" t="s">
        <v>98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>
      <c r="A29" s="57">
        <v>4</v>
      </c>
      <c r="B29" s="144" t="s">
        <v>55</v>
      </c>
      <c r="C29" s="83">
        <v>2005</v>
      </c>
      <c r="D29" s="83">
        <v>2</v>
      </c>
      <c r="E29" s="83" t="s">
        <v>43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>
      <c r="A30" s="58">
        <v>5</v>
      </c>
      <c r="B30" s="144" t="s">
        <v>53</v>
      </c>
      <c r="C30" s="83">
        <v>2005</v>
      </c>
      <c r="D30" s="83">
        <v>2</v>
      </c>
      <c r="E30" s="83" t="s">
        <v>41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>
      <c r="A31" s="57">
        <v>6</v>
      </c>
      <c r="B31" s="144" t="s">
        <v>54</v>
      </c>
      <c r="C31" s="83">
        <v>2005</v>
      </c>
      <c r="D31" s="83">
        <v>3</v>
      </c>
      <c r="E31" s="83" t="s">
        <v>43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>
      <c r="A32" s="53"/>
      <c r="B32" s="53"/>
      <c r="C32" s="53"/>
      <c r="D32" s="53"/>
      <c r="E32" s="53"/>
      <c r="F32" s="61"/>
      <c r="G32" s="61"/>
      <c r="H32" s="61"/>
      <c r="I32" s="61"/>
      <c r="J32" s="61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 t="s">
        <v>82</v>
      </c>
      <c r="C33" s="53"/>
      <c r="D33" s="53"/>
      <c r="E33" s="53" t="s">
        <v>75</v>
      </c>
      <c r="F33" s="61"/>
      <c r="G33" s="61"/>
      <c r="H33" s="61"/>
      <c r="I33" s="61"/>
      <c r="J33" s="61"/>
      <c r="K33" s="53"/>
      <c r="L33" s="53"/>
      <c r="M33" s="53" t="s">
        <v>76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61" t="s">
        <v>77</v>
      </c>
      <c r="F34" s="53"/>
      <c r="G34" s="53"/>
      <c r="H34" s="53"/>
      <c r="I34" s="53"/>
      <c r="J34" s="53"/>
      <c r="K34" s="53"/>
      <c r="L34" s="53"/>
      <c r="M34" s="53"/>
      <c r="N34" s="53" t="s">
        <v>78</v>
      </c>
      <c r="O34" s="53"/>
      <c r="P34" s="53"/>
      <c r="Q34" s="53"/>
      <c r="R34" s="53"/>
      <c r="S34" s="53"/>
      <c r="T34" s="53"/>
      <c r="U34" s="53"/>
      <c r="V34" s="53"/>
      <c r="W34" s="53"/>
    </row>
  </sheetData>
  <sortState ref="A12:E17">
    <sortCondition descending="1" ref="A12:A17"/>
  </sortState>
  <mergeCells count="7">
    <mergeCell ref="F9:T9"/>
    <mergeCell ref="U9:U10"/>
    <mergeCell ref="A1:W1"/>
    <mergeCell ref="A2:W2"/>
    <mergeCell ref="A3:W3"/>
    <mergeCell ref="A4:W4"/>
    <mergeCell ref="A5:W5"/>
  </mergeCells>
  <pageMargins left="0.70866141732283472" right="0.70866141732283472" top="0.32" bottom="0.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E53"/>
  <sheetViews>
    <sheetView workbookViewId="0">
      <selection activeCell="AA9" sqref="AA9:AW24"/>
    </sheetView>
  </sheetViews>
  <sheetFormatPr defaultRowHeight="15"/>
  <cols>
    <col min="1" max="1" width="5.42578125" customWidth="1"/>
    <col min="2" max="2" width="18.7109375" customWidth="1"/>
    <col min="3" max="3" width="6.42578125" customWidth="1"/>
    <col min="4" max="4" width="5.7109375" customWidth="1"/>
    <col min="5" max="5" width="20.140625" customWidth="1"/>
    <col min="6" max="20" width="2.7109375" customWidth="1"/>
    <col min="21" max="21" width="6.85546875" customWidth="1"/>
    <col min="22" max="22" width="7.7109375" customWidth="1"/>
    <col min="23" max="23" width="10.85546875" customWidth="1"/>
    <col min="24" max="24" width="8.140625" customWidth="1"/>
    <col min="25" max="25" width="2.7109375" customWidth="1"/>
    <col min="26" max="26" width="5.28515625" customWidth="1"/>
    <col min="27" max="27" width="7.5703125" customWidth="1"/>
  </cols>
  <sheetData>
    <row r="1" spans="1:27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26"/>
      <c r="Y1" s="26"/>
      <c r="Z1" s="26"/>
      <c r="AA1" s="26"/>
    </row>
    <row r="2" spans="1:27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26"/>
      <c r="Y2" s="26"/>
      <c r="Z2" s="26"/>
      <c r="AA2" s="26"/>
    </row>
    <row r="3" spans="1:27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26"/>
      <c r="Y3" s="26"/>
      <c r="Z3" s="26"/>
      <c r="AA3" s="26"/>
    </row>
    <row r="4" spans="1:27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27"/>
      <c r="Y4" s="27"/>
      <c r="Z4" s="27"/>
      <c r="AA4" s="27"/>
    </row>
    <row r="5" spans="1:27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27"/>
      <c r="Y5" s="27"/>
      <c r="Z5" s="27"/>
      <c r="AA5" s="27"/>
    </row>
    <row r="6" spans="1:27" ht="15.75">
      <c r="B6" t="s">
        <v>22</v>
      </c>
      <c r="J6" s="19"/>
      <c r="K6" s="19"/>
      <c r="L6" s="20"/>
      <c r="M6" s="21"/>
      <c r="N6" s="22"/>
      <c r="R6" s="6" t="s">
        <v>94</v>
      </c>
      <c r="V6" s="19"/>
      <c r="W6" s="19"/>
      <c r="Y6" s="19"/>
      <c r="Z6" s="19"/>
    </row>
    <row r="7" spans="1:27" ht="15.75">
      <c r="J7" s="23"/>
      <c r="K7" s="23"/>
      <c r="L7" s="24"/>
      <c r="M7" s="25"/>
      <c r="N7" s="22"/>
      <c r="R7" t="s">
        <v>34</v>
      </c>
      <c r="V7" s="23"/>
      <c r="W7" s="23"/>
      <c r="X7" s="24"/>
      <c r="Y7" s="25"/>
      <c r="Z7" s="22"/>
    </row>
    <row r="8" spans="1:27">
      <c r="A8" s="186" t="s">
        <v>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</row>
    <row r="9" spans="1:27">
      <c r="A9" s="54" t="s">
        <v>66</v>
      </c>
      <c r="B9" s="54" t="s">
        <v>67</v>
      </c>
      <c r="C9" s="54" t="s">
        <v>68</v>
      </c>
      <c r="D9" s="54" t="s">
        <v>10</v>
      </c>
      <c r="E9" s="54" t="s">
        <v>16</v>
      </c>
      <c r="F9" s="181" t="s">
        <v>69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  <c r="U9" s="184" t="s">
        <v>70</v>
      </c>
      <c r="V9" s="54"/>
      <c r="W9" s="54" t="s">
        <v>71</v>
      </c>
    </row>
    <row r="10" spans="1:27">
      <c r="A10" s="55" t="s">
        <v>0</v>
      </c>
      <c r="B10" s="55" t="s">
        <v>72</v>
      </c>
      <c r="C10" s="55" t="s">
        <v>73</v>
      </c>
      <c r="D10" s="55"/>
      <c r="E10" s="55"/>
      <c r="F10" s="56">
        <v>1</v>
      </c>
      <c r="G10" s="56">
        <v>2</v>
      </c>
      <c r="H10" s="56">
        <v>3</v>
      </c>
      <c r="I10" s="56">
        <v>4</v>
      </c>
      <c r="J10" s="56">
        <v>5</v>
      </c>
      <c r="K10" s="56">
        <v>6</v>
      </c>
      <c r="L10" s="56">
        <v>7</v>
      </c>
      <c r="M10" s="56">
        <v>8</v>
      </c>
      <c r="N10" s="56">
        <v>9</v>
      </c>
      <c r="O10" s="56">
        <v>10</v>
      </c>
      <c r="P10" s="56">
        <v>11</v>
      </c>
      <c r="Q10" s="56">
        <v>12</v>
      </c>
      <c r="R10" s="56">
        <v>13</v>
      </c>
      <c r="S10" s="56">
        <v>14</v>
      </c>
      <c r="T10" s="56">
        <v>15</v>
      </c>
      <c r="U10" s="185"/>
      <c r="V10" s="55" t="s">
        <v>74</v>
      </c>
      <c r="W10" s="55"/>
    </row>
    <row r="11" spans="1:27">
      <c r="A11" s="55"/>
      <c r="B11" s="12" t="s">
        <v>79</v>
      </c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5"/>
      <c r="V11" s="55"/>
      <c r="W11" s="55"/>
    </row>
    <row r="12" spans="1:27">
      <c r="A12" s="57">
        <v>1</v>
      </c>
      <c r="B12" s="51" t="s">
        <v>169</v>
      </c>
      <c r="C12" s="47">
        <v>2004</v>
      </c>
      <c r="D12" s="47" t="s">
        <v>52</v>
      </c>
      <c r="E12" s="47" t="s">
        <v>165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7">
      <c r="A13" s="58">
        <v>2</v>
      </c>
      <c r="B13" s="51" t="s">
        <v>63</v>
      </c>
      <c r="C13" s="47">
        <v>2003</v>
      </c>
      <c r="D13" s="47">
        <v>3</v>
      </c>
      <c r="E13" s="47" t="s">
        <v>43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7">
      <c r="A14" s="57">
        <v>3</v>
      </c>
      <c r="B14" s="51" t="s">
        <v>87</v>
      </c>
      <c r="C14" s="47">
        <v>2003</v>
      </c>
      <c r="D14" s="47" t="s">
        <v>37</v>
      </c>
      <c r="E14" s="47" t="s">
        <v>129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7">
      <c r="A15" s="58">
        <v>4</v>
      </c>
      <c r="B15" s="51" t="s">
        <v>59</v>
      </c>
      <c r="C15" s="47">
        <v>2004</v>
      </c>
      <c r="D15" s="47" t="s">
        <v>52</v>
      </c>
      <c r="E15" s="47" t="s">
        <v>38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7">
      <c r="A16" s="57">
        <v>5</v>
      </c>
      <c r="B16" s="51" t="s">
        <v>65</v>
      </c>
      <c r="C16" s="47">
        <v>2003</v>
      </c>
      <c r="D16" s="47">
        <v>2</v>
      </c>
      <c r="E16" s="47" t="s">
        <v>38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>
      <c r="A17" s="58">
        <v>6</v>
      </c>
      <c r="B17" s="51" t="s">
        <v>56</v>
      </c>
      <c r="C17" s="47">
        <v>2004</v>
      </c>
      <c r="D17" s="47">
        <v>3</v>
      </c>
      <c r="E17" s="47" t="s">
        <v>38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15.75" thickBot="1">
      <c r="A18" s="57">
        <v>7</v>
      </c>
      <c r="B18" s="75" t="s">
        <v>170</v>
      </c>
      <c r="C18" s="74">
        <v>2003</v>
      </c>
      <c r="D18" s="74">
        <v>2</v>
      </c>
      <c r="E18" s="74" t="s">
        <v>165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>
      <c r="A19" s="58"/>
      <c r="B19" s="9" t="s">
        <v>81</v>
      </c>
      <c r="C19" s="13"/>
      <c r="D19" s="13"/>
      <c r="E19" s="13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>
      <c r="A20" s="57">
        <v>1</v>
      </c>
      <c r="B20" s="51" t="s">
        <v>169</v>
      </c>
      <c r="C20" s="47">
        <v>2004</v>
      </c>
      <c r="D20" s="47" t="s">
        <v>52</v>
      </c>
      <c r="E20" s="47" t="s">
        <v>165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>
      <c r="A21" s="58">
        <v>2</v>
      </c>
      <c r="B21" s="51" t="s">
        <v>63</v>
      </c>
      <c r="C21" s="47">
        <v>2003</v>
      </c>
      <c r="D21" s="47">
        <v>3</v>
      </c>
      <c r="E21" s="47" t="s">
        <v>43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>
      <c r="A22" s="57">
        <v>3</v>
      </c>
      <c r="B22" s="51" t="s">
        <v>87</v>
      </c>
      <c r="C22" s="47">
        <v>2003</v>
      </c>
      <c r="D22" s="47" t="s">
        <v>37</v>
      </c>
      <c r="E22" s="47" t="s">
        <v>129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>
      <c r="A23" s="57">
        <v>4</v>
      </c>
      <c r="B23" s="51" t="s">
        <v>59</v>
      </c>
      <c r="C23" s="47">
        <v>2004</v>
      </c>
      <c r="D23" s="47" t="s">
        <v>52</v>
      </c>
      <c r="E23" s="47" t="s">
        <v>38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>
      <c r="A24" s="58">
        <v>5</v>
      </c>
      <c r="B24" s="51" t="s">
        <v>65</v>
      </c>
      <c r="C24" s="47">
        <v>2003</v>
      </c>
      <c r="D24" s="47">
        <v>2</v>
      </c>
      <c r="E24" s="47" t="s">
        <v>38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>
      <c r="A25" s="57">
        <v>6</v>
      </c>
      <c r="B25" s="51" t="s">
        <v>56</v>
      </c>
      <c r="C25" s="47">
        <v>2004</v>
      </c>
      <c r="D25" s="47">
        <v>3</v>
      </c>
      <c r="E25" s="47" t="s">
        <v>38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ht="15.75" thickBot="1">
      <c r="A26" s="57">
        <v>7</v>
      </c>
      <c r="B26" s="75" t="s">
        <v>170</v>
      </c>
      <c r="C26" s="74">
        <v>2003</v>
      </c>
      <c r="D26" s="74">
        <v>2</v>
      </c>
      <c r="E26" s="74" t="s">
        <v>165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>
      <c r="A27" s="58"/>
      <c r="B27" s="62" t="s">
        <v>80</v>
      </c>
      <c r="C27" s="13"/>
      <c r="D27" s="13"/>
      <c r="E27" s="13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>
      <c r="A28" s="57">
        <v>1</v>
      </c>
      <c r="B28" s="51" t="s">
        <v>169</v>
      </c>
      <c r="C28" s="47">
        <v>2004</v>
      </c>
      <c r="D28" s="47" t="s">
        <v>52</v>
      </c>
      <c r="E28" s="47" t="s">
        <v>165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>
      <c r="A29" s="58">
        <v>2</v>
      </c>
      <c r="B29" s="51" t="s">
        <v>63</v>
      </c>
      <c r="C29" s="47">
        <v>2003</v>
      </c>
      <c r="D29" s="47">
        <v>3</v>
      </c>
      <c r="E29" s="47" t="s">
        <v>43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>
      <c r="A30" s="57">
        <v>3</v>
      </c>
      <c r="B30" s="51" t="s">
        <v>87</v>
      </c>
      <c r="C30" s="47">
        <v>2003</v>
      </c>
      <c r="D30" s="47" t="s">
        <v>37</v>
      </c>
      <c r="E30" s="47" t="s">
        <v>129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>
      <c r="A31" s="58">
        <v>4</v>
      </c>
      <c r="B31" s="51" t="s">
        <v>59</v>
      </c>
      <c r="C31" s="47">
        <v>2004</v>
      </c>
      <c r="D31" s="47" t="s">
        <v>52</v>
      </c>
      <c r="E31" s="47" t="s">
        <v>38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>
      <c r="A32" s="57">
        <v>5</v>
      </c>
      <c r="B32" s="51" t="s">
        <v>65</v>
      </c>
      <c r="C32" s="47">
        <v>2003</v>
      </c>
      <c r="D32" s="47">
        <v>2</v>
      </c>
      <c r="E32" s="47" t="s">
        <v>38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57">
      <c r="A33" s="58">
        <v>6</v>
      </c>
      <c r="B33" s="51" t="s">
        <v>56</v>
      </c>
      <c r="C33" s="47">
        <v>2004</v>
      </c>
      <c r="D33" s="47">
        <v>3</v>
      </c>
      <c r="E33" s="47" t="s">
        <v>38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57" ht="15.75" thickBot="1">
      <c r="A34" s="57">
        <v>7</v>
      </c>
      <c r="B34" s="75" t="s">
        <v>170</v>
      </c>
      <c r="C34" s="74">
        <v>2003</v>
      </c>
      <c r="D34" s="74">
        <v>2</v>
      </c>
      <c r="E34" s="74" t="s">
        <v>165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57">
      <c r="A35" s="53"/>
      <c r="B35" s="53"/>
      <c r="C35" s="53"/>
      <c r="D35" s="53"/>
      <c r="E35" s="53"/>
      <c r="F35" s="61"/>
      <c r="G35" s="61"/>
      <c r="H35" s="61"/>
      <c r="I35" s="61"/>
      <c r="J35" s="61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</row>
    <row r="36" spans="1:57">
      <c r="A36" s="53"/>
      <c r="B36" s="53" t="s">
        <v>82</v>
      </c>
      <c r="C36" s="53"/>
      <c r="D36" s="53"/>
      <c r="E36" s="53" t="s">
        <v>75</v>
      </c>
      <c r="F36" s="61"/>
      <c r="G36" s="61"/>
      <c r="H36" s="61"/>
      <c r="I36" s="61"/>
      <c r="J36" s="61"/>
      <c r="K36" s="53"/>
      <c r="L36" s="53"/>
      <c r="M36" s="53" t="s">
        <v>76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</row>
    <row r="37" spans="1:57">
      <c r="A37" s="53"/>
      <c r="B37" s="53"/>
      <c r="C37" s="53"/>
      <c r="D37" s="53"/>
      <c r="E37" s="61" t="s">
        <v>77</v>
      </c>
      <c r="F37" s="53"/>
      <c r="G37" s="53"/>
      <c r="H37" s="53"/>
      <c r="I37" s="53"/>
      <c r="J37" s="53"/>
      <c r="K37" s="53"/>
      <c r="L37" s="53"/>
      <c r="M37" s="53"/>
      <c r="N37" s="53" t="s">
        <v>78</v>
      </c>
      <c r="O37" s="53"/>
      <c r="P37" s="53"/>
      <c r="Q37" s="53"/>
      <c r="R37" s="53"/>
      <c r="S37" s="53"/>
      <c r="T37" s="53"/>
      <c r="U37" s="53"/>
      <c r="V37" s="53"/>
      <c r="W37" s="53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57" ht="15.75">
      <c r="AN38" s="19"/>
      <c r="AO38" s="19"/>
      <c r="AP38" s="20"/>
      <c r="AQ38" s="21"/>
      <c r="AR38" s="22"/>
      <c r="AZ38" s="19"/>
      <c r="BA38" s="19"/>
      <c r="BC38" s="19"/>
      <c r="BD38" s="19"/>
    </row>
    <row r="39" spans="1:57" ht="15.75">
      <c r="AN39" s="23"/>
      <c r="AO39" s="23"/>
      <c r="AP39" s="24"/>
      <c r="AQ39" s="25"/>
      <c r="AR39" s="22"/>
      <c r="AZ39" s="23"/>
      <c r="BA39" s="23"/>
      <c r="BB39" s="24"/>
      <c r="BC39" s="25"/>
      <c r="BD39" s="22"/>
    </row>
    <row r="44" spans="1:57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1:57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  <row r="46" spans="1:57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</row>
    <row r="47" spans="1:57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</row>
    <row r="48" spans="1:57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</row>
    <row r="49" spans="1:27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</row>
    <row r="50" spans="1:27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</row>
    <row r="51" spans="1:27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27" ht="15.75">
      <c r="J52" s="19"/>
      <c r="K52" s="19"/>
      <c r="L52" s="20"/>
      <c r="M52" s="21"/>
      <c r="N52" s="22"/>
      <c r="V52" s="19"/>
      <c r="W52" s="19"/>
      <c r="Y52" s="19"/>
      <c r="Z52" s="19"/>
    </row>
    <row r="53" spans="1:27" ht="15.75">
      <c r="J53" s="23"/>
      <c r="K53" s="23"/>
      <c r="L53" s="24"/>
      <c r="M53" s="25"/>
      <c r="N53" s="22"/>
      <c r="V53" s="23"/>
      <c r="W53" s="23"/>
      <c r="X53" s="24"/>
      <c r="Y53" s="25"/>
      <c r="Z53" s="22"/>
    </row>
  </sheetData>
  <sortState ref="A12:E18">
    <sortCondition descending="1" ref="A12:A18"/>
  </sortState>
  <mergeCells count="17">
    <mergeCell ref="A50:AA50"/>
    <mergeCell ref="A47:AA47"/>
    <mergeCell ref="A48:AA48"/>
    <mergeCell ref="A49:AA49"/>
    <mergeCell ref="AE35:BE35"/>
    <mergeCell ref="AE36:BE36"/>
    <mergeCell ref="A44:AA44"/>
    <mergeCell ref="A45:AA45"/>
    <mergeCell ref="A46:AA46"/>
    <mergeCell ref="A1:W1"/>
    <mergeCell ref="A2:W2"/>
    <mergeCell ref="A3:W3"/>
    <mergeCell ref="A8:W8"/>
    <mergeCell ref="F9:T9"/>
    <mergeCell ref="U9:U10"/>
    <mergeCell ref="A4:W4"/>
    <mergeCell ref="A5:W5"/>
  </mergeCells>
  <pageMargins left="0.59" right="0.56999999999999995" top="0.32" bottom="0.31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W33"/>
  <sheetViews>
    <sheetView tabSelected="1" workbookViewId="0">
      <selection activeCell="AA14" sqref="AA14"/>
    </sheetView>
  </sheetViews>
  <sheetFormatPr defaultRowHeight="15"/>
  <cols>
    <col min="1" max="1" width="5.42578125" customWidth="1"/>
    <col min="2" max="2" width="18.7109375" customWidth="1"/>
    <col min="3" max="3" width="5.7109375" customWidth="1"/>
    <col min="4" max="4" width="5" customWidth="1"/>
    <col min="5" max="5" width="18.28515625" customWidth="1"/>
    <col min="6" max="20" width="2.7109375" customWidth="1"/>
    <col min="21" max="21" width="6.85546875" customWidth="1"/>
    <col min="22" max="22" width="7.7109375" customWidth="1"/>
    <col min="23" max="23" width="10.85546875" customWidth="1"/>
  </cols>
  <sheetData>
    <row r="1" spans="1:23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</row>
    <row r="5" spans="1:23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 ht="15.75">
      <c r="B6" t="s">
        <v>22</v>
      </c>
      <c r="J6" s="19"/>
      <c r="K6" s="19"/>
      <c r="L6" s="20"/>
      <c r="M6" s="21"/>
      <c r="N6" s="22"/>
      <c r="R6" s="6" t="s">
        <v>94</v>
      </c>
      <c r="V6" s="19"/>
      <c r="W6" s="19"/>
    </row>
    <row r="7" spans="1:23" ht="15.75">
      <c r="J7" s="23"/>
      <c r="K7" s="23"/>
      <c r="L7" s="24"/>
      <c r="M7" s="25"/>
      <c r="N7" s="22"/>
      <c r="R7" t="s">
        <v>35</v>
      </c>
      <c r="V7" s="23"/>
      <c r="W7" s="23"/>
    </row>
    <row r="8" spans="1:23">
      <c r="A8" s="186" t="s">
        <v>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</row>
    <row r="9" spans="1:23">
      <c r="A9" s="54" t="s">
        <v>66</v>
      </c>
      <c r="B9" s="54" t="s">
        <v>67</v>
      </c>
      <c r="C9" s="54" t="s">
        <v>68</v>
      </c>
      <c r="D9" s="54" t="s">
        <v>10</v>
      </c>
      <c r="E9" s="54" t="s">
        <v>16</v>
      </c>
      <c r="F9" s="181" t="s">
        <v>69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  <c r="U9" s="184" t="s">
        <v>70</v>
      </c>
      <c r="V9" s="54"/>
      <c r="W9" s="54" t="s">
        <v>71</v>
      </c>
    </row>
    <row r="10" spans="1:23">
      <c r="A10" s="55" t="s">
        <v>0</v>
      </c>
      <c r="B10" s="55" t="s">
        <v>72</v>
      </c>
      <c r="C10" s="55" t="s">
        <v>73</v>
      </c>
      <c r="D10" s="55"/>
      <c r="E10" s="55"/>
      <c r="F10" s="56">
        <v>1</v>
      </c>
      <c r="G10" s="56">
        <v>2</v>
      </c>
      <c r="H10" s="56">
        <v>3</v>
      </c>
      <c r="I10" s="56">
        <v>4</v>
      </c>
      <c r="J10" s="56">
        <v>5</v>
      </c>
      <c r="K10" s="56">
        <v>6</v>
      </c>
      <c r="L10" s="56">
        <v>7</v>
      </c>
      <c r="M10" s="56">
        <v>8</v>
      </c>
      <c r="N10" s="56">
        <v>9</v>
      </c>
      <c r="O10" s="56">
        <v>10</v>
      </c>
      <c r="P10" s="56">
        <v>11</v>
      </c>
      <c r="Q10" s="56">
        <v>12</v>
      </c>
      <c r="R10" s="56">
        <v>13</v>
      </c>
      <c r="S10" s="56">
        <v>14</v>
      </c>
      <c r="T10" s="56">
        <v>15</v>
      </c>
      <c r="U10" s="185"/>
      <c r="V10" s="55" t="s">
        <v>74</v>
      </c>
      <c r="W10" s="55"/>
    </row>
    <row r="11" spans="1:23">
      <c r="A11" s="55"/>
      <c r="B11" s="12" t="s">
        <v>79</v>
      </c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5"/>
      <c r="V11" s="55"/>
      <c r="W11" s="55"/>
    </row>
    <row r="12" spans="1:23">
      <c r="A12" s="57">
        <v>1</v>
      </c>
      <c r="B12" s="51" t="s">
        <v>122</v>
      </c>
      <c r="C12" s="47">
        <v>2004</v>
      </c>
      <c r="D12" s="47">
        <v>3</v>
      </c>
      <c r="E12" s="47" t="s">
        <v>123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>
      <c r="A13" s="58">
        <v>2</v>
      </c>
      <c r="B13" s="51" t="s">
        <v>207</v>
      </c>
      <c r="C13" s="47">
        <v>2003</v>
      </c>
      <c r="D13" s="47" t="s">
        <v>47</v>
      </c>
      <c r="E13" s="47" t="s">
        <v>123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>
      <c r="A14" s="57">
        <v>3</v>
      </c>
      <c r="B14" s="51" t="s">
        <v>117</v>
      </c>
      <c r="C14" s="47">
        <v>2003</v>
      </c>
      <c r="D14" s="47">
        <v>3</v>
      </c>
      <c r="E14" s="47" t="s">
        <v>123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>
      <c r="A15" s="58">
        <v>4</v>
      </c>
      <c r="B15" s="51" t="s">
        <v>110</v>
      </c>
      <c r="C15" s="47">
        <v>2003</v>
      </c>
      <c r="D15" s="47">
        <v>2</v>
      </c>
      <c r="E15" s="47" t="s">
        <v>98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>
      <c r="A16" s="57">
        <v>5</v>
      </c>
      <c r="B16" s="51" t="s">
        <v>121</v>
      </c>
      <c r="C16" s="47">
        <v>2004</v>
      </c>
      <c r="D16" s="47">
        <v>3</v>
      </c>
      <c r="E16" s="47" t="s">
        <v>123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15.75" thickBot="1">
      <c r="A17" s="58">
        <v>6</v>
      </c>
      <c r="B17" s="75" t="s">
        <v>51</v>
      </c>
      <c r="C17" s="74">
        <v>2004</v>
      </c>
      <c r="D17" s="74">
        <v>2</v>
      </c>
      <c r="E17" s="74" t="s">
        <v>41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>
      <c r="A18" s="58"/>
      <c r="B18" s="9" t="s">
        <v>81</v>
      </c>
      <c r="C18" s="13"/>
      <c r="D18" s="13"/>
      <c r="E18" s="13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>
      <c r="A19" s="57">
        <v>1</v>
      </c>
      <c r="B19" s="51" t="s">
        <v>122</v>
      </c>
      <c r="C19" s="47">
        <v>2004</v>
      </c>
      <c r="D19" s="47">
        <v>3</v>
      </c>
      <c r="E19" s="47" t="s">
        <v>123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>
      <c r="A20" s="58">
        <v>2</v>
      </c>
      <c r="B20" s="51" t="s">
        <v>207</v>
      </c>
      <c r="C20" s="47">
        <v>2003</v>
      </c>
      <c r="D20" s="47" t="s">
        <v>47</v>
      </c>
      <c r="E20" s="47" t="s">
        <v>123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>
      <c r="A21" s="57">
        <v>3</v>
      </c>
      <c r="B21" s="51" t="s">
        <v>117</v>
      </c>
      <c r="C21" s="47">
        <v>2003</v>
      </c>
      <c r="D21" s="47">
        <v>3</v>
      </c>
      <c r="E21" s="47" t="s">
        <v>123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>
      <c r="A22" s="58">
        <v>4</v>
      </c>
      <c r="B22" s="51" t="s">
        <v>110</v>
      </c>
      <c r="C22" s="47">
        <v>2003</v>
      </c>
      <c r="D22" s="47">
        <v>2</v>
      </c>
      <c r="E22" s="47" t="s">
        <v>98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>
      <c r="A23" s="57">
        <v>5</v>
      </c>
      <c r="B23" s="51" t="s">
        <v>121</v>
      </c>
      <c r="C23" s="47">
        <v>2004</v>
      </c>
      <c r="D23" s="47">
        <v>3</v>
      </c>
      <c r="E23" s="47" t="s">
        <v>123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ht="15.75" thickBot="1">
      <c r="A24" s="58">
        <v>6</v>
      </c>
      <c r="B24" s="75" t="s">
        <v>51</v>
      </c>
      <c r="C24" s="74">
        <v>2004</v>
      </c>
      <c r="D24" s="74">
        <v>2</v>
      </c>
      <c r="E24" s="74" t="s">
        <v>41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>
      <c r="A25" s="58"/>
      <c r="B25" s="62" t="s">
        <v>80</v>
      </c>
      <c r="C25" s="13"/>
      <c r="D25" s="13"/>
      <c r="E25" s="13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>
      <c r="A26" s="57">
        <v>1</v>
      </c>
      <c r="B26" s="51" t="s">
        <v>122</v>
      </c>
      <c r="C26" s="47">
        <v>2004</v>
      </c>
      <c r="D26" s="47">
        <v>3</v>
      </c>
      <c r="E26" s="47" t="s">
        <v>123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>
      <c r="A27" s="58">
        <v>2</v>
      </c>
      <c r="B27" s="51" t="s">
        <v>207</v>
      </c>
      <c r="C27" s="47">
        <v>2003</v>
      </c>
      <c r="D27" s="47" t="s">
        <v>47</v>
      </c>
      <c r="E27" s="47" t="s">
        <v>123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>
      <c r="A28" s="57">
        <v>3</v>
      </c>
      <c r="B28" s="51" t="s">
        <v>117</v>
      </c>
      <c r="C28" s="47">
        <v>2003</v>
      </c>
      <c r="D28" s="47">
        <v>3</v>
      </c>
      <c r="E28" s="47" t="s">
        <v>123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>
      <c r="A29" s="58">
        <v>4</v>
      </c>
      <c r="B29" s="51" t="s">
        <v>110</v>
      </c>
      <c r="C29" s="47">
        <v>2003</v>
      </c>
      <c r="D29" s="47">
        <v>2</v>
      </c>
      <c r="E29" s="47" t="s">
        <v>98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>
      <c r="A30" s="57">
        <v>5</v>
      </c>
      <c r="B30" s="51" t="s">
        <v>121</v>
      </c>
      <c r="C30" s="47">
        <v>2004</v>
      </c>
      <c r="D30" s="47">
        <v>3</v>
      </c>
      <c r="E30" s="47" t="s">
        <v>123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15.75" thickBot="1">
      <c r="A31" s="58">
        <v>6</v>
      </c>
      <c r="B31" s="75" t="s">
        <v>51</v>
      </c>
      <c r="C31" s="74">
        <v>2004</v>
      </c>
      <c r="D31" s="74">
        <v>2</v>
      </c>
      <c r="E31" s="74" t="s">
        <v>41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>
      <c r="A32" s="53"/>
      <c r="B32" s="53" t="s">
        <v>82</v>
      </c>
      <c r="C32" s="53"/>
      <c r="D32" s="53"/>
      <c r="E32" s="53" t="s">
        <v>75</v>
      </c>
      <c r="F32" s="61"/>
      <c r="G32" s="61"/>
      <c r="H32" s="61"/>
      <c r="I32" s="61"/>
      <c r="J32" s="61"/>
      <c r="K32" s="53"/>
      <c r="L32" s="53"/>
      <c r="M32" s="53" t="s">
        <v>76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61" t="s">
        <v>77</v>
      </c>
      <c r="F33" s="53"/>
      <c r="G33" s="53"/>
      <c r="H33" s="53"/>
      <c r="I33" s="53"/>
      <c r="J33" s="53"/>
      <c r="K33" s="53"/>
      <c r="L33" s="53"/>
      <c r="M33" s="53"/>
      <c r="N33" s="53" t="s">
        <v>78</v>
      </c>
      <c r="O33" s="53"/>
      <c r="P33" s="53"/>
      <c r="Q33" s="53"/>
      <c r="R33" s="53"/>
      <c r="S33" s="53"/>
      <c r="T33" s="53"/>
      <c r="U33" s="53"/>
      <c r="V33" s="53"/>
      <c r="W33" s="53"/>
    </row>
  </sheetData>
  <sortState ref="A12:E17">
    <sortCondition descending="1" ref="A12:A17"/>
  </sortState>
  <mergeCells count="8">
    <mergeCell ref="A8:W8"/>
    <mergeCell ref="F9:T9"/>
    <mergeCell ref="U9:U10"/>
    <mergeCell ref="A1:W1"/>
    <mergeCell ref="A2:W2"/>
    <mergeCell ref="A3:W3"/>
    <mergeCell ref="A4:W4"/>
    <mergeCell ref="A5:W5"/>
  </mergeCells>
  <pageMargins left="0.70866141732283472" right="0.70866141732283472" top="0.32" bottom="0.15" header="0.31496062992125984" footer="0.2800000000000000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4"/>
  <sheetViews>
    <sheetView view="pageLayout" topLeftCell="A25" workbookViewId="0">
      <selection activeCell="D11" sqref="D11"/>
    </sheetView>
  </sheetViews>
  <sheetFormatPr defaultColWidth="9.140625" defaultRowHeight="15"/>
  <cols>
    <col min="1" max="1" width="5.140625" style="3" customWidth="1"/>
    <col min="2" max="2" width="24.5703125" style="2" customWidth="1"/>
    <col min="3" max="3" width="7.28515625" style="2" customWidth="1"/>
    <col min="4" max="7" width="12.5703125" style="2" customWidth="1"/>
    <col min="8" max="8" width="8.28515625" style="2" customWidth="1"/>
    <col min="9" max="16384" width="9.140625" style="2"/>
  </cols>
  <sheetData>
    <row r="1" spans="1:7">
      <c r="A1" s="164" t="s">
        <v>193</v>
      </c>
      <c r="B1" s="164"/>
      <c r="C1" s="165" t="s">
        <v>4</v>
      </c>
      <c r="D1" s="165"/>
      <c r="E1" s="165"/>
      <c r="F1" s="165"/>
      <c r="G1" s="1" t="s">
        <v>5</v>
      </c>
    </row>
    <row r="3" spans="1:7">
      <c r="A3" s="167" t="s">
        <v>0</v>
      </c>
      <c r="B3" s="167" t="s">
        <v>1</v>
      </c>
      <c r="C3" s="167" t="s">
        <v>2</v>
      </c>
      <c r="D3" s="167" t="s">
        <v>3</v>
      </c>
      <c r="E3" s="167"/>
      <c r="F3" s="167"/>
      <c r="G3" s="167"/>
    </row>
    <row r="4" spans="1:7">
      <c r="A4" s="167"/>
      <c r="B4" s="167"/>
      <c r="C4" s="167"/>
      <c r="D4" s="91" t="s">
        <v>190</v>
      </c>
      <c r="E4" s="91" t="s">
        <v>191</v>
      </c>
      <c r="F4" s="91" t="s">
        <v>192</v>
      </c>
      <c r="G4" s="91" t="s">
        <v>194</v>
      </c>
    </row>
    <row r="5" spans="1:7">
      <c r="A5" s="69">
        <v>1</v>
      </c>
      <c r="B5" s="50" t="s">
        <v>107</v>
      </c>
      <c r="C5" s="48">
        <v>2005</v>
      </c>
      <c r="D5" s="47"/>
      <c r="E5" s="48"/>
      <c r="F5" s="4"/>
      <c r="G5" s="4"/>
    </row>
    <row r="6" spans="1:7">
      <c r="A6" s="69">
        <v>2</v>
      </c>
      <c r="B6" s="50" t="s">
        <v>59</v>
      </c>
      <c r="C6" s="47">
        <v>2004</v>
      </c>
      <c r="D6" s="47"/>
      <c r="E6" s="48"/>
      <c r="F6" s="4"/>
      <c r="G6" s="4"/>
    </row>
    <row r="7" spans="1:7">
      <c r="A7" s="69">
        <v>3</v>
      </c>
      <c r="B7" s="50" t="s">
        <v>56</v>
      </c>
      <c r="C7" s="47">
        <v>2004</v>
      </c>
      <c r="D7" s="47"/>
      <c r="E7" s="48"/>
      <c r="F7" s="4"/>
      <c r="G7" s="4"/>
    </row>
    <row r="8" spans="1:7">
      <c r="A8" s="69">
        <v>4</v>
      </c>
      <c r="B8" s="50" t="s">
        <v>87</v>
      </c>
      <c r="C8" s="47">
        <v>2003</v>
      </c>
      <c r="D8" s="47"/>
      <c r="E8" s="48"/>
      <c r="F8" s="4"/>
      <c r="G8" s="4"/>
    </row>
    <row r="9" spans="1:7">
      <c r="A9" s="69">
        <v>5</v>
      </c>
      <c r="B9" s="51" t="s">
        <v>131</v>
      </c>
      <c r="C9" s="47">
        <v>2005</v>
      </c>
      <c r="D9" s="47"/>
      <c r="E9" s="48"/>
      <c r="F9" s="4"/>
      <c r="G9" s="4"/>
    </row>
    <row r="10" spans="1:7">
      <c r="A10" s="69">
        <v>6</v>
      </c>
      <c r="B10" s="50" t="s">
        <v>151</v>
      </c>
      <c r="C10" s="47">
        <v>2004</v>
      </c>
      <c r="D10" s="47"/>
      <c r="E10" s="48"/>
      <c r="F10" s="4"/>
      <c r="G10" s="4"/>
    </row>
    <row r="11" spans="1:7">
      <c r="A11" s="69">
        <v>7</v>
      </c>
      <c r="B11" s="50" t="s">
        <v>176</v>
      </c>
      <c r="C11" s="47">
        <v>2003</v>
      </c>
      <c r="D11" s="47" t="s">
        <v>181</v>
      </c>
      <c r="E11" s="48"/>
      <c r="F11" s="4"/>
      <c r="G11" s="4"/>
    </row>
    <row r="12" spans="1:7">
      <c r="A12" s="69">
        <v>8</v>
      </c>
      <c r="B12" s="51" t="s">
        <v>53</v>
      </c>
      <c r="C12" s="48">
        <v>2005</v>
      </c>
      <c r="D12" s="47"/>
      <c r="E12" s="48"/>
      <c r="F12" s="4"/>
      <c r="G12" s="4"/>
    </row>
    <row r="13" spans="1:7">
      <c r="A13" s="69">
        <v>9</v>
      </c>
      <c r="B13" s="50" t="s">
        <v>179</v>
      </c>
      <c r="C13" s="47">
        <v>2003</v>
      </c>
      <c r="D13" s="47"/>
      <c r="E13" s="48"/>
      <c r="F13" s="4"/>
      <c r="G13" s="4"/>
    </row>
    <row r="14" spans="1:7">
      <c r="A14" s="69">
        <v>10</v>
      </c>
      <c r="B14" s="50" t="s">
        <v>168</v>
      </c>
      <c r="C14" s="47">
        <v>2003</v>
      </c>
      <c r="D14" s="47"/>
      <c r="E14" s="47"/>
      <c r="F14" s="4"/>
      <c r="G14" s="4"/>
    </row>
    <row r="15" spans="1:7">
      <c r="A15" s="69">
        <v>11</v>
      </c>
      <c r="B15" s="51" t="s">
        <v>148</v>
      </c>
      <c r="C15" s="48">
        <v>2006</v>
      </c>
      <c r="D15" s="47"/>
      <c r="E15" s="47"/>
      <c r="F15" s="4"/>
      <c r="G15" s="4"/>
    </row>
    <row r="16" spans="1:7">
      <c r="A16" s="69">
        <v>12</v>
      </c>
      <c r="B16" s="50" t="s">
        <v>109</v>
      </c>
      <c r="C16" s="48">
        <v>2005</v>
      </c>
      <c r="D16" s="47"/>
      <c r="E16" s="47"/>
      <c r="F16" s="4"/>
      <c r="G16" s="4"/>
    </row>
    <row r="17" spans="1:7">
      <c r="A17" s="69">
        <v>13</v>
      </c>
      <c r="B17" s="51" t="s">
        <v>135</v>
      </c>
      <c r="C17" s="48">
        <v>2005</v>
      </c>
      <c r="D17" s="47"/>
      <c r="E17" s="47"/>
      <c r="F17" s="4"/>
      <c r="G17" s="4"/>
    </row>
    <row r="18" spans="1:7">
      <c r="A18" s="69">
        <v>14</v>
      </c>
      <c r="B18" s="50" t="s">
        <v>170</v>
      </c>
      <c r="C18" s="47">
        <v>2003</v>
      </c>
      <c r="D18" s="47"/>
      <c r="E18" s="47"/>
      <c r="F18" s="4"/>
      <c r="G18" s="4"/>
    </row>
    <row r="19" spans="1:7">
      <c r="A19" s="69">
        <v>15</v>
      </c>
      <c r="B19" s="50" t="s">
        <v>183</v>
      </c>
      <c r="C19" s="48">
        <v>2004</v>
      </c>
      <c r="D19" s="47"/>
      <c r="E19" s="47"/>
      <c r="F19" s="4"/>
      <c r="G19" s="4"/>
    </row>
    <row r="20" spans="1:7">
      <c r="A20" s="69">
        <v>16</v>
      </c>
      <c r="B20" s="51" t="s">
        <v>134</v>
      </c>
      <c r="C20" s="48">
        <v>2005</v>
      </c>
      <c r="D20" s="47"/>
      <c r="E20" s="47"/>
      <c r="F20" s="4"/>
      <c r="G20" s="4"/>
    </row>
    <row r="21" spans="1:7">
      <c r="A21" s="69">
        <v>17</v>
      </c>
      <c r="B21" s="50" t="s">
        <v>152</v>
      </c>
      <c r="C21" s="47">
        <v>2003</v>
      </c>
      <c r="D21" s="47"/>
      <c r="E21" s="48"/>
      <c r="F21" s="4"/>
      <c r="G21" s="4"/>
    </row>
    <row r="22" spans="1:7">
      <c r="A22" s="69">
        <v>18</v>
      </c>
      <c r="B22" s="50" t="s">
        <v>163</v>
      </c>
      <c r="C22" s="47">
        <v>2003</v>
      </c>
      <c r="D22" s="71"/>
      <c r="E22" s="47"/>
      <c r="F22" s="4"/>
      <c r="G22" s="4"/>
    </row>
    <row r="23" spans="1:7">
      <c r="A23" s="69">
        <v>19</v>
      </c>
      <c r="B23" s="50" t="s">
        <v>178</v>
      </c>
      <c r="C23" s="47">
        <v>2003</v>
      </c>
      <c r="D23" s="71"/>
      <c r="E23" s="47"/>
      <c r="F23" s="4"/>
      <c r="G23" s="4"/>
    </row>
    <row r="24" spans="1:7">
      <c r="A24" s="69">
        <v>20</v>
      </c>
      <c r="B24" s="50" t="s">
        <v>167</v>
      </c>
      <c r="C24" s="47">
        <v>2003</v>
      </c>
      <c r="D24" s="47"/>
      <c r="E24" s="47"/>
      <c r="F24" s="4"/>
      <c r="G24" s="4"/>
    </row>
    <row r="25" spans="1:7">
      <c r="A25" s="69">
        <v>21</v>
      </c>
      <c r="B25" s="50" t="s">
        <v>65</v>
      </c>
      <c r="C25" s="47">
        <v>2003</v>
      </c>
      <c r="D25" s="47"/>
      <c r="E25" s="47"/>
      <c r="F25" s="4"/>
      <c r="G25" s="4"/>
    </row>
    <row r="26" spans="1:7">
      <c r="A26" s="69">
        <v>22</v>
      </c>
      <c r="B26" s="51" t="s">
        <v>203</v>
      </c>
      <c r="C26" s="48">
        <v>2004</v>
      </c>
      <c r="D26" s="47"/>
      <c r="E26" s="47"/>
      <c r="F26" s="4"/>
      <c r="G26" s="4"/>
    </row>
    <row r="27" spans="1:7">
      <c r="A27" s="69">
        <v>23</v>
      </c>
      <c r="B27" s="51" t="s">
        <v>54</v>
      </c>
      <c r="C27" s="48">
        <v>2005</v>
      </c>
      <c r="D27" s="47"/>
      <c r="E27" s="47"/>
      <c r="F27" s="4"/>
      <c r="G27" s="4"/>
    </row>
    <row r="28" spans="1:7">
      <c r="A28" s="69">
        <v>24</v>
      </c>
      <c r="B28" s="51" t="s">
        <v>149</v>
      </c>
      <c r="C28" s="48">
        <v>2006</v>
      </c>
      <c r="D28" s="47"/>
      <c r="E28" s="47"/>
      <c r="F28" s="4"/>
      <c r="G28" s="4"/>
    </row>
    <row r="29" spans="1:7" ht="15" customHeight="1">
      <c r="A29" s="69">
        <v>25</v>
      </c>
      <c r="B29" s="50" t="s">
        <v>161</v>
      </c>
      <c r="C29" s="47">
        <v>2003</v>
      </c>
      <c r="D29" s="47"/>
      <c r="E29" s="47"/>
      <c r="F29" s="4"/>
      <c r="G29" s="4"/>
    </row>
    <row r="30" spans="1:7">
      <c r="A30" s="69">
        <v>26</v>
      </c>
      <c r="B30" s="50" t="s">
        <v>111</v>
      </c>
      <c r="C30" s="47">
        <v>2004</v>
      </c>
      <c r="D30" s="47"/>
      <c r="E30" s="47"/>
      <c r="F30" s="4"/>
      <c r="G30" s="4"/>
    </row>
    <row r="31" spans="1:7">
      <c r="A31" s="69">
        <v>27</v>
      </c>
      <c r="B31" s="50" t="s">
        <v>113</v>
      </c>
      <c r="C31" s="47">
        <v>2004</v>
      </c>
      <c r="D31" s="47"/>
      <c r="E31" s="47"/>
      <c r="F31" s="4"/>
      <c r="G31" s="4"/>
    </row>
    <row r="32" spans="1:7">
      <c r="A32" s="69">
        <v>28</v>
      </c>
      <c r="B32" s="51" t="s">
        <v>125</v>
      </c>
      <c r="C32" s="48">
        <v>2005</v>
      </c>
      <c r="D32" s="47"/>
      <c r="E32" s="47"/>
      <c r="F32" s="4"/>
      <c r="G32" s="4"/>
    </row>
    <row r="33" spans="1:7">
      <c r="A33" s="69">
        <v>29</v>
      </c>
      <c r="B33" s="50" t="s">
        <v>63</v>
      </c>
      <c r="C33" s="47">
        <v>2003</v>
      </c>
      <c r="D33" s="47"/>
      <c r="E33" s="47"/>
      <c r="F33" s="4"/>
      <c r="G33" s="4"/>
    </row>
    <row r="34" spans="1:7">
      <c r="A34" s="69">
        <v>30</v>
      </c>
      <c r="B34" s="87" t="s">
        <v>50</v>
      </c>
      <c r="C34" s="100">
        <v>2006</v>
      </c>
      <c r="D34" s="47"/>
      <c r="E34" s="47"/>
      <c r="F34" s="4"/>
      <c r="G34" s="4"/>
    </row>
    <row r="35" spans="1:7">
      <c r="A35" s="69">
        <v>31</v>
      </c>
      <c r="B35" s="50" t="s">
        <v>162</v>
      </c>
      <c r="C35" s="47">
        <v>2003</v>
      </c>
      <c r="D35" s="47"/>
      <c r="E35" s="47"/>
      <c r="F35" s="4"/>
      <c r="G35" s="4"/>
    </row>
    <row r="36" spans="1:7">
      <c r="A36" s="69">
        <v>32</v>
      </c>
      <c r="B36" s="50" t="s">
        <v>99</v>
      </c>
      <c r="C36" s="48">
        <v>2006</v>
      </c>
      <c r="D36" s="47"/>
      <c r="E36" s="47"/>
      <c r="F36" s="4"/>
      <c r="G36" s="4"/>
    </row>
    <row r="37" spans="1:7">
      <c r="A37" s="69">
        <v>33</v>
      </c>
      <c r="B37" s="50" t="s">
        <v>169</v>
      </c>
      <c r="C37" s="47">
        <v>2004</v>
      </c>
      <c r="D37" s="47"/>
      <c r="E37" s="47"/>
      <c r="F37" s="4"/>
      <c r="G37" s="4"/>
    </row>
    <row r="38" spans="1:7">
      <c r="A38" s="69">
        <v>34</v>
      </c>
      <c r="B38" s="51" t="s">
        <v>164</v>
      </c>
      <c r="C38" s="48">
        <v>2006</v>
      </c>
      <c r="D38" s="47"/>
      <c r="E38" s="47"/>
      <c r="F38" s="4"/>
      <c r="G38" s="4"/>
    </row>
    <row r="39" spans="1:7">
      <c r="A39" s="69">
        <v>35</v>
      </c>
      <c r="B39" s="51" t="s">
        <v>174</v>
      </c>
      <c r="C39" s="48">
        <v>2005</v>
      </c>
      <c r="D39" s="47"/>
      <c r="E39" s="47"/>
      <c r="F39" s="4"/>
      <c r="G39" s="4"/>
    </row>
    <row r="40" spans="1:7">
      <c r="A40" s="69">
        <v>36</v>
      </c>
      <c r="B40" s="50" t="s">
        <v>175</v>
      </c>
      <c r="C40" s="47">
        <v>2003</v>
      </c>
      <c r="D40" s="47"/>
      <c r="E40" s="47"/>
      <c r="F40" s="4"/>
      <c r="G40" s="4"/>
    </row>
    <row r="41" spans="1:7">
      <c r="A41" s="69">
        <v>37</v>
      </c>
      <c r="B41" s="51" t="s">
        <v>202</v>
      </c>
      <c r="C41" s="48">
        <v>2003</v>
      </c>
      <c r="D41" s="47"/>
      <c r="E41" s="47"/>
      <c r="F41" s="4"/>
      <c r="G41" s="4"/>
    </row>
    <row r="42" spans="1:7">
      <c r="A42" s="69">
        <v>38</v>
      </c>
      <c r="B42" s="50" t="s">
        <v>160</v>
      </c>
      <c r="C42" s="47">
        <v>2003</v>
      </c>
      <c r="D42" s="47"/>
      <c r="E42" s="47"/>
      <c r="F42" s="4"/>
      <c r="G42" s="4"/>
    </row>
    <row r="43" spans="1:7">
      <c r="A43" s="69">
        <v>39</v>
      </c>
      <c r="B43" s="51" t="s">
        <v>114</v>
      </c>
      <c r="C43" s="48">
        <v>2006</v>
      </c>
      <c r="D43" s="47"/>
      <c r="E43" s="47"/>
      <c r="F43" s="4"/>
      <c r="G43" s="4"/>
    </row>
    <row r="44" spans="1:7">
      <c r="A44" s="69">
        <v>40</v>
      </c>
      <c r="B44" s="51" t="s">
        <v>90</v>
      </c>
      <c r="C44" s="48">
        <v>2005</v>
      </c>
      <c r="D44" s="47"/>
      <c r="E44" s="47"/>
      <c r="F44" s="4"/>
      <c r="G44" s="4"/>
    </row>
    <row r="45" spans="1:7">
      <c r="A45" s="69">
        <v>41</v>
      </c>
      <c r="B45" s="51" t="s">
        <v>55</v>
      </c>
      <c r="C45" s="48">
        <v>2005</v>
      </c>
      <c r="D45" s="47"/>
      <c r="E45" s="47"/>
      <c r="F45" s="4"/>
      <c r="G45" s="4"/>
    </row>
    <row r="46" spans="1:7">
      <c r="A46" s="69">
        <v>42</v>
      </c>
      <c r="B46" s="51" t="s">
        <v>130</v>
      </c>
      <c r="C46" s="48">
        <v>2004</v>
      </c>
      <c r="D46" s="47"/>
      <c r="E46" s="47"/>
      <c r="F46" s="4"/>
      <c r="G46" s="4"/>
    </row>
    <row r="47" spans="1:7">
      <c r="A47" s="69">
        <v>43</v>
      </c>
      <c r="B47" s="50" t="s">
        <v>177</v>
      </c>
      <c r="C47" s="47">
        <v>2003</v>
      </c>
      <c r="D47" s="47"/>
      <c r="E47" s="47"/>
      <c r="F47" s="4"/>
      <c r="G47" s="4"/>
    </row>
    <row r="48" spans="1:7">
      <c r="A48" s="69">
        <v>44</v>
      </c>
      <c r="B48" s="51" t="s">
        <v>143</v>
      </c>
      <c r="C48" s="48">
        <v>2006</v>
      </c>
      <c r="D48" s="47"/>
      <c r="E48" s="47"/>
      <c r="F48" s="4"/>
      <c r="G48" s="4"/>
    </row>
    <row r="49" spans="1:7">
      <c r="A49" s="69">
        <v>45</v>
      </c>
      <c r="B49" s="50" t="s">
        <v>166</v>
      </c>
      <c r="C49" s="47">
        <v>2004</v>
      </c>
      <c r="D49" s="47"/>
      <c r="E49" s="47"/>
      <c r="F49" s="4"/>
      <c r="G49" s="4"/>
    </row>
    <row r="50" spans="1:7">
      <c r="A50" s="69">
        <v>46</v>
      </c>
      <c r="B50" s="51" t="s">
        <v>156</v>
      </c>
      <c r="C50" s="48">
        <v>2006</v>
      </c>
      <c r="D50" s="47"/>
      <c r="E50" s="47"/>
      <c r="F50" s="4"/>
      <c r="G50" s="4"/>
    </row>
    <row r="51" spans="1:7">
      <c r="A51" s="69">
        <v>47</v>
      </c>
      <c r="B51" s="51" t="s">
        <v>132</v>
      </c>
      <c r="C51" s="48">
        <v>2005</v>
      </c>
      <c r="D51" s="47"/>
      <c r="E51" s="47"/>
      <c r="F51" s="4"/>
      <c r="G51" s="4"/>
    </row>
    <row r="52" spans="1:7">
      <c r="A52" s="69">
        <v>48</v>
      </c>
      <c r="B52" s="51" t="s">
        <v>133</v>
      </c>
      <c r="C52" s="48">
        <v>2005</v>
      </c>
      <c r="D52" s="47"/>
      <c r="E52" s="47"/>
      <c r="F52" s="4"/>
      <c r="G52" s="4"/>
    </row>
    <row r="53" spans="1:7">
      <c r="A53" s="69">
        <v>49</v>
      </c>
      <c r="B53" s="50" t="s">
        <v>64</v>
      </c>
      <c r="C53" s="47">
        <v>2003</v>
      </c>
      <c r="D53" s="47"/>
      <c r="E53" s="86"/>
      <c r="F53" s="4"/>
      <c r="G53" s="4"/>
    </row>
    <row r="54" spans="1:7">
      <c r="A54" s="69"/>
      <c r="B54" s="50"/>
      <c r="C54" s="48"/>
      <c r="D54" s="47"/>
      <c r="E54" s="47"/>
      <c r="F54" s="4"/>
      <c r="G54" s="4"/>
    </row>
  </sheetData>
  <sortState ref="B5:C53">
    <sortCondition ref="B5:B53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2"/>
  <sheetViews>
    <sheetView topLeftCell="A81" workbookViewId="0">
      <selection activeCell="N103" sqref="N103"/>
    </sheetView>
  </sheetViews>
  <sheetFormatPr defaultRowHeight="15"/>
  <cols>
    <col min="1" max="1" width="5.42578125" customWidth="1"/>
    <col min="2" max="2" width="26.42578125" customWidth="1"/>
    <col min="3" max="3" width="7.85546875" customWidth="1"/>
    <col min="4" max="4" width="13.28515625" customWidth="1"/>
    <col min="5" max="5" width="31.85546875" customWidth="1"/>
  </cols>
  <sheetData>
    <row r="1" spans="1:11">
      <c r="A1" s="168" t="s">
        <v>25</v>
      </c>
      <c r="B1" s="168"/>
      <c r="C1" s="168"/>
      <c r="D1" s="168"/>
      <c r="E1" s="168"/>
      <c r="F1" s="26"/>
      <c r="G1" s="26"/>
      <c r="H1" s="26"/>
      <c r="I1" s="26"/>
      <c r="J1" s="26"/>
      <c r="K1" s="26"/>
    </row>
    <row r="2" spans="1:11">
      <c r="A2" s="168" t="s">
        <v>19</v>
      </c>
      <c r="B2" s="168"/>
      <c r="C2" s="168"/>
      <c r="D2" s="168"/>
      <c r="E2" s="168"/>
      <c r="F2" s="26"/>
      <c r="G2" s="26"/>
      <c r="H2" s="26"/>
      <c r="I2" s="26"/>
      <c r="J2" s="26"/>
      <c r="K2" s="26"/>
    </row>
    <row r="3" spans="1:11">
      <c r="A3" s="169" t="s">
        <v>93</v>
      </c>
      <c r="B3" s="169"/>
      <c r="C3" s="169"/>
      <c r="D3" s="169"/>
      <c r="E3" s="169"/>
    </row>
    <row r="4" spans="1:11">
      <c r="A4" s="170" t="s">
        <v>21</v>
      </c>
      <c r="B4" s="170"/>
      <c r="C4" s="170"/>
      <c r="D4" s="170"/>
      <c r="E4" s="170"/>
    </row>
    <row r="5" spans="1:11">
      <c r="A5" s="147"/>
      <c r="B5" s="147"/>
      <c r="C5" s="147"/>
      <c r="D5" s="147"/>
      <c r="E5" s="147"/>
    </row>
    <row r="6" spans="1:11" ht="13.5" customHeight="1">
      <c r="A6" s="6"/>
      <c r="B6" s="6" t="s">
        <v>22</v>
      </c>
      <c r="C6" s="6"/>
      <c r="D6" s="6"/>
      <c r="E6" s="6" t="s">
        <v>94</v>
      </c>
    </row>
    <row r="7" spans="1:11" ht="14.1" customHeight="1">
      <c r="A7" s="171" t="s">
        <v>0</v>
      </c>
      <c r="B7" s="167" t="s">
        <v>1</v>
      </c>
      <c r="C7" s="171" t="s">
        <v>9</v>
      </c>
      <c r="D7" s="171" t="s">
        <v>91</v>
      </c>
      <c r="E7" s="171" t="s">
        <v>16</v>
      </c>
    </row>
    <row r="8" spans="1:11" ht="14.1" customHeight="1">
      <c r="A8" s="172"/>
      <c r="B8" s="167"/>
      <c r="C8" s="172"/>
      <c r="D8" s="172"/>
      <c r="E8" s="172"/>
    </row>
    <row r="9" spans="1:11" ht="14.1" customHeight="1">
      <c r="A9" s="47">
        <v>1</v>
      </c>
      <c r="B9" s="51" t="s">
        <v>111</v>
      </c>
      <c r="C9" s="47">
        <v>2004</v>
      </c>
      <c r="D9" s="47">
        <v>2</v>
      </c>
      <c r="E9" s="47" t="s">
        <v>98</v>
      </c>
    </row>
    <row r="10" spans="1:11" ht="14.1" customHeight="1">
      <c r="A10" s="47">
        <v>2</v>
      </c>
      <c r="B10" s="51" t="s">
        <v>110</v>
      </c>
      <c r="C10" s="47">
        <v>2003</v>
      </c>
      <c r="D10" s="47">
        <v>2</v>
      </c>
      <c r="E10" s="47" t="s">
        <v>98</v>
      </c>
    </row>
    <row r="11" spans="1:11" ht="14.1" customHeight="1">
      <c r="A11" s="47">
        <v>3</v>
      </c>
      <c r="B11" s="144" t="s">
        <v>99</v>
      </c>
      <c r="C11" s="83">
        <v>2006</v>
      </c>
      <c r="D11" s="83">
        <v>3</v>
      </c>
      <c r="E11" s="83" t="s">
        <v>98</v>
      </c>
    </row>
    <row r="12" spans="1:11" ht="14.1" customHeight="1">
      <c r="A12" s="47">
        <v>4</v>
      </c>
      <c r="B12" s="50" t="s">
        <v>106</v>
      </c>
      <c r="C12" s="47">
        <v>2007</v>
      </c>
      <c r="D12" s="47" t="s">
        <v>52</v>
      </c>
      <c r="E12" s="47" t="s">
        <v>98</v>
      </c>
    </row>
    <row r="13" spans="1:11" ht="14.1" customHeight="1">
      <c r="A13" s="47">
        <v>5</v>
      </c>
      <c r="B13" s="50" t="s">
        <v>101</v>
      </c>
      <c r="C13" s="47">
        <v>2008</v>
      </c>
      <c r="D13" s="47" t="s">
        <v>57</v>
      </c>
      <c r="E13" s="47" t="s">
        <v>98</v>
      </c>
    </row>
    <row r="14" spans="1:11" ht="14.1" customHeight="1">
      <c r="A14" s="47">
        <v>6</v>
      </c>
      <c r="B14" s="51" t="s">
        <v>186</v>
      </c>
      <c r="C14" s="47">
        <v>2007</v>
      </c>
      <c r="D14" s="47" t="s">
        <v>47</v>
      </c>
      <c r="E14" s="86" t="s">
        <v>98</v>
      </c>
    </row>
    <row r="15" spans="1:11" ht="14.1" customHeight="1">
      <c r="A15" s="47">
        <v>7</v>
      </c>
      <c r="B15" s="51" t="s">
        <v>185</v>
      </c>
      <c r="C15" s="47">
        <v>2006</v>
      </c>
      <c r="D15" s="47" t="s">
        <v>47</v>
      </c>
      <c r="E15" s="47" t="s">
        <v>98</v>
      </c>
    </row>
    <row r="16" spans="1:11" ht="14.1" customHeight="1">
      <c r="A16" s="47">
        <v>8</v>
      </c>
      <c r="B16" s="144" t="s">
        <v>109</v>
      </c>
      <c r="C16" s="83">
        <v>2005</v>
      </c>
      <c r="D16" s="83" t="s">
        <v>47</v>
      </c>
      <c r="E16" s="83" t="s">
        <v>98</v>
      </c>
    </row>
    <row r="17" spans="1:5" ht="14.1" customHeight="1">
      <c r="A17" s="47">
        <v>9</v>
      </c>
      <c r="B17" s="51" t="s">
        <v>183</v>
      </c>
      <c r="C17" s="47">
        <v>2004</v>
      </c>
      <c r="D17" s="47" t="s">
        <v>47</v>
      </c>
      <c r="E17" s="47" t="s">
        <v>98</v>
      </c>
    </row>
    <row r="18" spans="1:5" ht="14.1" customHeight="1">
      <c r="A18" s="47">
        <v>10</v>
      </c>
      <c r="B18" s="51" t="s">
        <v>97</v>
      </c>
      <c r="C18" s="47">
        <v>2004</v>
      </c>
      <c r="D18" s="47" t="s">
        <v>47</v>
      </c>
      <c r="E18" s="47" t="s">
        <v>98</v>
      </c>
    </row>
    <row r="19" spans="1:5" ht="14.1" customHeight="1">
      <c r="A19" s="47">
        <v>11</v>
      </c>
      <c r="B19" s="51" t="s">
        <v>182</v>
      </c>
      <c r="C19" s="47">
        <v>2003</v>
      </c>
      <c r="D19" s="47" t="s">
        <v>47</v>
      </c>
      <c r="E19" s="47" t="s">
        <v>98</v>
      </c>
    </row>
    <row r="20" spans="1:5" ht="14.1" customHeight="1">
      <c r="A20" s="47">
        <v>12</v>
      </c>
      <c r="B20" s="50" t="s">
        <v>100</v>
      </c>
      <c r="C20" s="47">
        <v>2007</v>
      </c>
      <c r="D20" s="47" t="s">
        <v>37</v>
      </c>
      <c r="E20" s="47" t="s">
        <v>98</v>
      </c>
    </row>
    <row r="21" spans="1:5" ht="14.1" customHeight="1">
      <c r="A21" s="47">
        <v>13</v>
      </c>
      <c r="B21" s="51" t="s">
        <v>184</v>
      </c>
      <c r="C21" s="47">
        <v>2006</v>
      </c>
      <c r="D21" s="47" t="s">
        <v>37</v>
      </c>
      <c r="E21" s="47" t="s">
        <v>98</v>
      </c>
    </row>
    <row r="22" spans="1:5" ht="14.1" customHeight="1">
      <c r="A22" s="47">
        <v>14</v>
      </c>
      <c r="B22" s="144" t="s">
        <v>107</v>
      </c>
      <c r="C22" s="83">
        <v>2005</v>
      </c>
      <c r="D22" s="83" t="s">
        <v>37</v>
      </c>
      <c r="E22" s="83" t="s">
        <v>98</v>
      </c>
    </row>
    <row r="23" spans="1:5" ht="14.1" customHeight="1">
      <c r="A23" s="47">
        <v>15</v>
      </c>
      <c r="B23" s="144" t="s">
        <v>197</v>
      </c>
      <c r="C23" s="83">
        <v>2005</v>
      </c>
      <c r="D23" s="83" t="s">
        <v>37</v>
      </c>
      <c r="E23" s="83" t="s">
        <v>199</v>
      </c>
    </row>
    <row r="24" spans="1:5" ht="14.1" customHeight="1">
      <c r="A24" s="47">
        <v>16</v>
      </c>
      <c r="B24" s="144" t="s">
        <v>198</v>
      </c>
      <c r="C24" s="83">
        <v>2005</v>
      </c>
      <c r="D24" s="83" t="s">
        <v>37</v>
      </c>
      <c r="E24" s="83" t="s">
        <v>199</v>
      </c>
    </row>
    <row r="25" spans="1:5" ht="14.1" customHeight="1">
      <c r="A25" s="47">
        <v>17</v>
      </c>
      <c r="B25" s="144" t="s">
        <v>55</v>
      </c>
      <c r="C25" s="83">
        <v>2005</v>
      </c>
      <c r="D25" s="83">
        <v>2</v>
      </c>
      <c r="E25" s="83" t="s">
        <v>43</v>
      </c>
    </row>
    <row r="26" spans="1:5" ht="14.1" customHeight="1">
      <c r="A26" s="47">
        <v>18</v>
      </c>
      <c r="B26" s="144" t="s">
        <v>54</v>
      </c>
      <c r="C26" s="83">
        <v>2005</v>
      </c>
      <c r="D26" s="83">
        <v>3</v>
      </c>
      <c r="E26" s="83" t="s">
        <v>43</v>
      </c>
    </row>
    <row r="27" spans="1:5" ht="14.1" customHeight="1">
      <c r="A27" s="47">
        <v>19</v>
      </c>
      <c r="B27" s="51" t="s">
        <v>63</v>
      </c>
      <c r="C27" s="47">
        <v>2003</v>
      </c>
      <c r="D27" s="47">
        <v>3</v>
      </c>
      <c r="E27" s="47" t="s">
        <v>43</v>
      </c>
    </row>
    <row r="28" spans="1:5" ht="14.1" customHeight="1">
      <c r="A28" s="47">
        <v>20</v>
      </c>
      <c r="B28" s="144" t="s">
        <v>156</v>
      </c>
      <c r="C28" s="83">
        <v>2006</v>
      </c>
      <c r="D28" s="83" t="s">
        <v>57</v>
      </c>
      <c r="E28" s="83" t="s">
        <v>43</v>
      </c>
    </row>
    <row r="29" spans="1:5" ht="14.1" customHeight="1">
      <c r="A29" s="47">
        <v>21</v>
      </c>
      <c r="B29" s="144" t="s">
        <v>90</v>
      </c>
      <c r="C29" s="83">
        <v>2005</v>
      </c>
      <c r="D29" s="83" t="s">
        <v>47</v>
      </c>
      <c r="E29" s="83" t="s">
        <v>43</v>
      </c>
    </row>
    <row r="30" spans="1:5" ht="14.1" customHeight="1">
      <c r="A30" s="47">
        <v>22</v>
      </c>
      <c r="B30" s="51" t="s">
        <v>160</v>
      </c>
      <c r="C30" s="47">
        <v>2003</v>
      </c>
      <c r="D30" s="47" t="s">
        <v>47</v>
      </c>
      <c r="E30" s="47" t="s">
        <v>43</v>
      </c>
    </row>
    <row r="31" spans="1:5" ht="14.1" customHeight="1">
      <c r="A31" s="47">
        <v>23</v>
      </c>
      <c r="B31" s="51" t="s">
        <v>161</v>
      </c>
      <c r="C31" s="47">
        <v>2003</v>
      </c>
      <c r="D31" s="47" t="s">
        <v>47</v>
      </c>
      <c r="E31" s="47" t="s">
        <v>43</v>
      </c>
    </row>
    <row r="32" spans="1:5" ht="14.1" customHeight="1">
      <c r="A32" s="47">
        <v>24</v>
      </c>
      <c r="B32" s="51" t="s">
        <v>86</v>
      </c>
      <c r="C32" s="47">
        <v>2003</v>
      </c>
      <c r="D32" s="47" t="s">
        <v>47</v>
      </c>
      <c r="E32" s="47" t="s">
        <v>43</v>
      </c>
    </row>
    <row r="33" spans="1:5" ht="14.1" customHeight="1">
      <c r="A33" s="47">
        <v>25</v>
      </c>
      <c r="B33" s="50" t="s">
        <v>42</v>
      </c>
      <c r="C33" s="47">
        <v>2008</v>
      </c>
      <c r="D33" s="47" t="s">
        <v>37</v>
      </c>
      <c r="E33" s="48" t="s">
        <v>43</v>
      </c>
    </row>
    <row r="34" spans="1:5" ht="14.1" customHeight="1">
      <c r="A34" s="47">
        <v>26</v>
      </c>
      <c r="B34" s="72" t="s">
        <v>200</v>
      </c>
      <c r="C34" s="71">
        <v>2007</v>
      </c>
      <c r="D34" s="47" t="s">
        <v>37</v>
      </c>
      <c r="E34" s="48" t="s">
        <v>43</v>
      </c>
    </row>
    <row r="35" spans="1:5" ht="14.1" customHeight="1">
      <c r="A35" s="47">
        <v>27</v>
      </c>
      <c r="B35" s="50" t="s">
        <v>85</v>
      </c>
      <c r="C35" s="47">
        <v>2007</v>
      </c>
      <c r="D35" s="47" t="s">
        <v>37</v>
      </c>
      <c r="E35" s="48" t="s">
        <v>43</v>
      </c>
    </row>
    <row r="36" spans="1:5" ht="14.1" customHeight="1">
      <c r="A36" s="47">
        <v>28</v>
      </c>
      <c r="B36" s="50" t="s">
        <v>49</v>
      </c>
      <c r="C36" s="47">
        <v>2008</v>
      </c>
      <c r="D36" s="47" t="s">
        <v>37</v>
      </c>
      <c r="E36" s="47" t="s">
        <v>43</v>
      </c>
    </row>
    <row r="37" spans="1:5" ht="14.1" customHeight="1">
      <c r="A37" s="47">
        <v>29</v>
      </c>
      <c r="B37" s="50" t="s">
        <v>48</v>
      </c>
      <c r="C37" s="47">
        <v>2007</v>
      </c>
      <c r="D37" s="47" t="s">
        <v>37</v>
      </c>
      <c r="E37" s="47" t="s">
        <v>43</v>
      </c>
    </row>
    <row r="38" spans="1:5" ht="14.1" customHeight="1">
      <c r="A38" s="47">
        <v>30</v>
      </c>
      <c r="B38" s="51" t="s">
        <v>157</v>
      </c>
      <c r="C38" s="47">
        <v>2005</v>
      </c>
      <c r="D38" s="47" t="s">
        <v>37</v>
      </c>
      <c r="E38" s="47" t="s">
        <v>43</v>
      </c>
    </row>
    <row r="39" spans="1:5" ht="14.1" customHeight="1">
      <c r="A39" s="47">
        <v>31</v>
      </c>
      <c r="B39" s="51" t="s">
        <v>159</v>
      </c>
      <c r="C39" s="47">
        <v>2004</v>
      </c>
      <c r="D39" s="47" t="s">
        <v>37</v>
      </c>
      <c r="E39" s="47" t="s">
        <v>43</v>
      </c>
    </row>
    <row r="40" spans="1:5" ht="14.1" customHeight="1">
      <c r="A40" s="47">
        <v>32</v>
      </c>
      <c r="B40" s="51" t="s">
        <v>158</v>
      </c>
      <c r="C40" s="47">
        <v>2003</v>
      </c>
      <c r="D40" s="47" t="s">
        <v>37</v>
      </c>
      <c r="E40" s="47" t="s">
        <v>43</v>
      </c>
    </row>
    <row r="41" spans="1:5" ht="14.1" customHeight="1">
      <c r="A41" s="47">
        <v>33</v>
      </c>
      <c r="B41" s="51" t="s">
        <v>65</v>
      </c>
      <c r="C41" s="47">
        <v>2003</v>
      </c>
      <c r="D41" s="47">
        <v>2</v>
      </c>
      <c r="E41" s="47" t="s">
        <v>38</v>
      </c>
    </row>
    <row r="42" spans="1:5" ht="14.1" customHeight="1">
      <c r="A42" s="47">
        <v>34</v>
      </c>
      <c r="B42" s="51" t="s">
        <v>56</v>
      </c>
      <c r="C42" s="47">
        <v>2004</v>
      </c>
      <c r="D42" s="47">
        <v>3</v>
      </c>
      <c r="E42" s="47" t="s">
        <v>38</v>
      </c>
    </row>
    <row r="43" spans="1:5" ht="14.1" customHeight="1">
      <c r="A43" s="47">
        <v>35</v>
      </c>
      <c r="B43" s="51" t="s">
        <v>59</v>
      </c>
      <c r="C43" s="47">
        <v>2004</v>
      </c>
      <c r="D43" s="47" t="s">
        <v>52</v>
      </c>
      <c r="E43" s="47" t="s">
        <v>38</v>
      </c>
    </row>
    <row r="44" spans="1:5" ht="14.1" customHeight="1">
      <c r="A44" s="47">
        <v>36</v>
      </c>
      <c r="B44" s="51" t="s">
        <v>60</v>
      </c>
      <c r="C44" s="47">
        <v>2005</v>
      </c>
      <c r="D44" s="47" t="s">
        <v>47</v>
      </c>
      <c r="E44" s="47" t="s">
        <v>38</v>
      </c>
    </row>
    <row r="45" spans="1:5" ht="14.1" customHeight="1">
      <c r="A45" s="47">
        <v>37</v>
      </c>
      <c r="B45" s="51" t="s">
        <v>36</v>
      </c>
      <c r="C45" s="47">
        <v>2006</v>
      </c>
      <c r="D45" s="47" t="s">
        <v>47</v>
      </c>
      <c r="E45" s="47" t="s">
        <v>38</v>
      </c>
    </row>
    <row r="46" spans="1:5" ht="14.1" customHeight="1">
      <c r="A46" s="47">
        <v>38</v>
      </c>
      <c r="B46" s="51" t="s">
        <v>202</v>
      </c>
      <c r="C46" s="47">
        <v>2003</v>
      </c>
      <c r="D46" s="47" t="s">
        <v>47</v>
      </c>
      <c r="E46" s="47" t="s">
        <v>38</v>
      </c>
    </row>
    <row r="47" spans="1:5" ht="14.1" customHeight="1">
      <c r="A47" s="47">
        <v>39</v>
      </c>
      <c r="B47" s="51" t="s">
        <v>89</v>
      </c>
      <c r="C47" s="47">
        <v>2004</v>
      </c>
      <c r="D47" s="47" t="s">
        <v>47</v>
      </c>
      <c r="E47" s="47" t="s">
        <v>38</v>
      </c>
    </row>
    <row r="48" spans="1:5" ht="14.1" customHeight="1">
      <c r="A48" s="47">
        <v>40</v>
      </c>
      <c r="B48" s="50" t="s">
        <v>39</v>
      </c>
      <c r="C48" s="47">
        <v>2007</v>
      </c>
      <c r="D48" s="47" t="s">
        <v>37</v>
      </c>
      <c r="E48" s="48" t="s">
        <v>38</v>
      </c>
    </row>
    <row r="49" spans="1:5" ht="14.1" customHeight="1">
      <c r="A49" s="47">
        <v>41</v>
      </c>
      <c r="B49" s="50" t="s">
        <v>44</v>
      </c>
      <c r="C49" s="47">
        <v>2007</v>
      </c>
      <c r="D49" s="47" t="s">
        <v>37</v>
      </c>
      <c r="E49" s="48" t="s">
        <v>38</v>
      </c>
    </row>
    <row r="50" spans="1:5" ht="14.1" customHeight="1">
      <c r="A50" s="47">
        <v>42</v>
      </c>
      <c r="B50" s="50" t="s">
        <v>45</v>
      </c>
      <c r="C50" s="47">
        <v>2008</v>
      </c>
      <c r="D50" s="47" t="s">
        <v>37</v>
      </c>
      <c r="E50" s="48" t="s">
        <v>38</v>
      </c>
    </row>
    <row r="51" spans="1:5" ht="14.1" customHeight="1">
      <c r="A51" s="47">
        <v>43</v>
      </c>
      <c r="B51" s="50" t="s">
        <v>201</v>
      </c>
      <c r="C51" s="47">
        <v>2007</v>
      </c>
      <c r="D51" s="47" t="s">
        <v>37</v>
      </c>
      <c r="E51" s="48" t="s">
        <v>38</v>
      </c>
    </row>
    <row r="52" spans="1:5" ht="14.1" customHeight="1">
      <c r="A52" s="47">
        <v>44</v>
      </c>
      <c r="B52" s="50" t="s">
        <v>147</v>
      </c>
      <c r="C52" s="47">
        <v>2007</v>
      </c>
      <c r="D52" s="47" t="s">
        <v>37</v>
      </c>
      <c r="E52" s="48" t="s">
        <v>38</v>
      </c>
    </row>
    <row r="53" spans="1:5" ht="14.1" customHeight="1">
      <c r="A53" s="47">
        <v>45</v>
      </c>
      <c r="B53" s="50" t="s">
        <v>146</v>
      </c>
      <c r="C53" s="47">
        <v>2007</v>
      </c>
      <c r="D53" s="47" t="s">
        <v>37</v>
      </c>
      <c r="E53" s="48" t="s">
        <v>38</v>
      </c>
    </row>
    <row r="54" spans="1:5" ht="14.1" customHeight="1">
      <c r="A54" s="47">
        <v>46</v>
      </c>
      <c r="B54" s="50" t="s">
        <v>138</v>
      </c>
      <c r="C54" s="47">
        <v>2008</v>
      </c>
      <c r="D54" s="47" t="s">
        <v>37</v>
      </c>
      <c r="E54" s="48" t="s">
        <v>38</v>
      </c>
    </row>
    <row r="55" spans="1:5" ht="14.1" customHeight="1">
      <c r="A55" s="47">
        <v>47</v>
      </c>
      <c r="B55" s="50" t="s">
        <v>144</v>
      </c>
      <c r="C55" s="47">
        <v>2007</v>
      </c>
      <c r="D55" s="47" t="s">
        <v>37</v>
      </c>
      <c r="E55" s="48" t="s">
        <v>38</v>
      </c>
    </row>
    <row r="56" spans="1:5" ht="14.1" customHeight="1">
      <c r="A56" s="47">
        <v>48</v>
      </c>
      <c r="B56" s="50" t="s">
        <v>171</v>
      </c>
      <c r="C56" s="47">
        <v>2008</v>
      </c>
      <c r="D56" s="47" t="s">
        <v>37</v>
      </c>
      <c r="E56" s="47" t="s">
        <v>38</v>
      </c>
    </row>
    <row r="57" spans="1:5" ht="14.1" customHeight="1">
      <c r="A57" s="47">
        <v>49</v>
      </c>
      <c r="B57" s="144" t="s">
        <v>148</v>
      </c>
      <c r="C57" s="83">
        <v>2006</v>
      </c>
      <c r="D57" s="83" t="s">
        <v>37</v>
      </c>
      <c r="E57" s="83" t="s">
        <v>38</v>
      </c>
    </row>
    <row r="58" spans="1:5" ht="14.1" customHeight="1">
      <c r="A58" s="47">
        <v>50</v>
      </c>
      <c r="B58" s="51" t="s">
        <v>151</v>
      </c>
      <c r="C58" s="47">
        <v>2004</v>
      </c>
      <c r="D58" s="47" t="s">
        <v>37</v>
      </c>
      <c r="E58" s="47" t="s">
        <v>38</v>
      </c>
    </row>
    <row r="59" spans="1:5" ht="14.1" customHeight="1">
      <c r="A59" s="47">
        <v>51</v>
      </c>
      <c r="B59" s="51" t="s">
        <v>152</v>
      </c>
      <c r="C59" s="47">
        <v>2003</v>
      </c>
      <c r="D59" s="47" t="s">
        <v>37</v>
      </c>
      <c r="E59" s="47" t="s">
        <v>38</v>
      </c>
    </row>
    <row r="60" spans="1:5" ht="14.1" customHeight="1">
      <c r="A60" s="47">
        <v>52</v>
      </c>
      <c r="B60" s="51" t="s">
        <v>162</v>
      </c>
      <c r="C60" s="47">
        <v>2003</v>
      </c>
      <c r="D60" s="47" t="s">
        <v>37</v>
      </c>
      <c r="E60" s="47" t="s">
        <v>38</v>
      </c>
    </row>
    <row r="61" spans="1:5" ht="14.1" customHeight="1">
      <c r="A61" s="47">
        <v>53</v>
      </c>
      <c r="B61" s="51" t="s">
        <v>150</v>
      </c>
      <c r="C61" s="47">
        <v>2003</v>
      </c>
      <c r="D61" s="47" t="s">
        <v>37</v>
      </c>
      <c r="E61" s="47" t="s">
        <v>38</v>
      </c>
    </row>
    <row r="62" spans="1:5" ht="14.1" customHeight="1">
      <c r="A62" s="47">
        <v>54</v>
      </c>
      <c r="B62" s="51" t="s">
        <v>62</v>
      </c>
      <c r="C62" s="47">
        <v>2003</v>
      </c>
      <c r="D62" s="47" t="s">
        <v>37</v>
      </c>
      <c r="E62" s="47" t="s">
        <v>38</v>
      </c>
    </row>
    <row r="63" spans="1:5" ht="14.1" customHeight="1">
      <c r="A63" s="47">
        <v>55</v>
      </c>
      <c r="B63" s="51" t="s">
        <v>121</v>
      </c>
      <c r="C63" s="47">
        <v>2004</v>
      </c>
      <c r="D63" s="47">
        <v>3</v>
      </c>
      <c r="E63" s="47" t="s">
        <v>123</v>
      </c>
    </row>
    <row r="64" spans="1:5" ht="14.1" customHeight="1">
      <c r="A64" s="47">
        <v>56</v>
      </c>
      <c r="B64" s="51" t="s">
        <v>117</v>
      </c>
      <c r="C64" s="47">
        <v>2003</v>
      </c>
      <c r="D64" s="47">
        <v>3</v>
      </c>
      <c r="E64" s="47" t="s">
        <v>123</v>
      </c>
    </row>
    <row r="65" spans="1:5" ht="14.1" customHeight="1">
      <c r="A65" s="47">
        <v>57</v>
      </c>
      <c r="B65" s="51" t="s">
        <v>122</v>
      </c>
      <c r="C65" s="47">
        <v>2004</v>
      </c>
      <c r="D65" s="47">
        <v>3</v>
      </c>
      <c r="E65" s="47" t="s">
        <v>123</v>
      </c>
    </row>
    <row r="66" spans="1:5" ht="14.1" customHeight="1">
      <c r="A66" s="47">
        <v>58</v>
      </c>
      <c r="B66" s="51" t="s">
        <v>207</v>
      </c>
      <c r="C66" s="47">
        <v>2003</v>
      </c>
      <c r="D66" s="47" t="s">
        <v>47</v>
      </c>
      <c r="E66" s="47" t="s">
        <v>123</v>
      </c>
    </row>
    <row r="67" spans="1:5" ht="14.1" customHeight="1">
      <c r="A67" s="47">
        <v>59</v>
      </c>
      <c r="B67" s="144" t="s">
        <v>125</v>
      </c>
      <c r="C67" s="83">
        <v>2005</v>
      </c>
      <c r="D67" s="83" t="s">
        <v>37</v>
      </c>
      <c r="E67" s="83" t="s">
        <v>123</v>
      </c>
    </row>
    <row r="68" spans="1:5" ht="14.1" customHeight="1">
      <c r="A68" s="47">
        <v>60</v>
      </c>
      <c r="B68" s="51" t="s">
        <v>118</v>
      </c>
      <c r="C68" s="47">
        <v>2003</v>
      </c>
      <c r="D68" s="47" t="s">
        <v>119</v>
      </c>
      <c r="E68" s="47" t="s">
        <v>123</v>
      </c>
    </row>
    <row r="69" spans="1:5" ht="14.1" customHeight="1">
      <c r="A69" s="47">
        <v>61</v>
      </c>
      <c r="B69" s="51" t="s">
        <v>120</v>
      </c>
      <c r="C69" s="47">
        <v>2003</v>
      </c>
      <c r="D69" s="47" t="s">
        <v>37</v>
      </c>
      <c r="E69" s="47" t="s">
        <v>123</v>
      </c>
    </row>
    <row r="70" spans="1:5" ht="14.1" customHeight="1">
      <c r="A70" s="47">
        <v>62</v>
      </c>
      <c r="B70" s="51" t="s">
        <v>124</v>
      </c>
      <c r="C70" s="47">
        <v>2005</v>
      </c>
      <c r="D70" s="47" t="s">
        <v>52</v>
      </c>
      <c r="E70" s="47" t="s">
        <v>123</v>
      </c>
    </row>
    <row r="71" spans="1:5" ht="14.1" customHeight="1">
      <c r="A71" s="47">
        <v>63</v>
      </c>
      <c r="B71" s="144" t="s">
        <v>53</v>
      </c>
      <c r="C71" s="83">
        <v>2005</v>
      </c>
      <c r="D71" s="83">
        <v>2</v>
      </c>
      <c r="E71" s="83" t="s">
        <v>41</v>
      </c>
    </row>
    <row r="72" spans="1:5" ht="14.1" customHeight="1">
      <c r="A72" s="47">
        <v>64</v>
      </c>
      <c r="B72" s="51" t="s">
        <v>51</v>
      </c>
      <c r="C72" s="47">
        <v>2004</v>
      </c>
      <c r="D72" s="47">
        <v>2</v>
      </c>
      <c r="E72" s="47" t="s">
        <v>41</v>
      </c>
    </row>
    <row r="73" spans="1:5" ht="14.1" customHeight="1">
      <c r="A73" s="47">
        <v>65</v>
      </c>
      <c r="B73" s="51" t="s">
        <v>64</v>
      </c>
      <c r="C73" s="47">
        <v>2003</v>
      </c>
      <c r="D73" s="47">
        <v>3</v>
      </c>
      <c r="E73" s="47" t="s">
        <v>41</v>
      </c>
    </row>
    <row r="74" spans="1:5" ht="14.1" customHeight="1">
      <c r="A74" s="47">
        <v>66</v>
      </c>
      <c r="B74" s="51" t="s">
        <v>116</v>
      </c>
      <c r="C74" s="47">
        <v>2003</v>
      </c>
      <c r="D74" s="47">
        <v>3</v>
      </c>
      <c r="E74" s="47" t="s">
        <v>41</v>
      </c>
    </row>
    <row r="75" spans="1:5" ht="14.1" customHeight="1">
      <c r="A75" s="47">
        <v>67</v>
      </c>
      <c r="B75" s="51" t="s">
        <v>153</v>
      </c>
      <c r="C75" s="47">
        <v>2004</v>
      </c>
      <c r="D75" s="47" t="s">
        <v>57</v>
      </c>
      <c r="E75" s="47" t="s">
        <v>41</v>
      </c>
    </row>
    <row r="76" spans="1:5" ht="14.1" customHeight="1">
      <c r="A76" s="47">
        <v>68</v>
      </c>
      <c r="B76" s="51" t="s">
        <v>46</v>
      </c>
      <c r="C76" s="47">
        <v>2007</v>
      </c>
      <c r="D76" s="47" t="s">
        <v>37</v>
      </c>
      <c r="E76" s="48" t="s">
        <v>41</v>
      </c>
    </row>
    <row r="77" spans="1:5" ht="14.1" customHeight="1">
      <c r="A77" s="47">
        <v>69</v>
      </c>
      <c r="B77" s="50" t="s">
        <v>40</v>
      </c>
      <c r="C77" s="47">
        <v>2007</v>
      </c>
      <c r="D77" s="47" t="s">
        <v>37</v>
      </c>
      <c r="E77" s="48" t="s">
        <v>41</v>
      </c>
    </row>
    <row r="78" spans="1:5" ht="14.1" customHeight="1">
      <c r="A78" s="47">
        <v>70</v>
      </c>
      <c r="B78" s="50" t="s">
        <v>139</v>
      </c>
      <c r="C78" s="47">
        <v>2007</v>
      </c>
      <c r="D78" s="47" t="s">
        <v>37</v>
      </c>
      <c r="E78" s="48" t="s">
        <v>41</v>
      </c>
    </row>
    <row r="79" spans="1:5" ht="14.1" customHeight="1">
      <c r="A79" s="47">
        <v>71</v>
      </c>
      <c r="B79" s="50" t="s">
        <v>140</v>
      </c>
      <c r="C79" s="47">
        <v>2007</v>
      </c>
      <c r="D79" s="47" t="s">
        <v>37</v>
      </c>
      <c r="E79" s="48" t="s">
        <v>41</v>
      </c>
    </row>
    <row r="80" spans="1:5" ht="14.1" customHeight="1">
      <c r="A80" s="47">
        <v>72</v>
      </c>
      <c r="B80" s="51" t="s">
        <v>141</v>
      </c>
      <c r="C80" s="47">
        <v>2006</v>
      </c>
      <c r="D80" s="47" t="s">
        <v>37</v>
      </c>
      <c r="E80" s="47" t="s">
        <v>41</v>
      </c>
    </row>
    <row r="81" spans="1:5" ht="14.1" customHeight="1">
      <c r="A81" s="47">
        <v>73</v>
      </c>
      <c r="B81" s="51" t="s">
        <v>142</v>
      </c>
      <c r="C81" s="47">
        <v>2006</v>
      </c>
      <c r="D81" s="47" t="s">
        <v>37</v>
      </c>
      <c r="E81" s="47" t="s">
        <v>41</v>
      </c>
    </row>
    <row r="82" spans="1:5" ht="14.1" customHeight="1">
      <c r="A82" s="47">
        <v>74</v>
      </c>
      <c r="B82" s="51" t="s">
        <v>155</v>
      </c>
      <c r="C82" s="47">
        <v>2004</v>
      </c>
      <c r="D82" s="47" t="s">
        <v>37</v>
      </c>
      <c r="E82" s="47" t="s">
        <v>41</v>
      </c>
    </row>
    <row r="83" spans="1:5" ht="14.1" customHeight="1">
      <c r="A83" s="47">
        <v>75</v>
      </c>
      <c r="B83" s="51" t="s">
        <v>205</v>
      </c>
      <c r="C83" s="47">
        <v>2004</v>
      </c>
      <c r="D83" s="47" t="s">
        <v>37</v>
      </c>
      <c r="E83" s="47" t="s">
        <v>41</v>
      </c>
    </row>
    <row r="84" spans="1:5" ht="14.1" customHeight="1">
      <c r="A84" s="47">
        <v>76</v>
      </c>
      <c r="B84" s="51" t="s">
        <v>154</v>
      </c>
      <c r="C84" s="47">
        <v>2004</v>
      </c>
      <c r="D84" s="47" t="s">
        <v>37</v>
      </c>
      <c r="E84" s="47" t="s">
        <v>41</v>
      </c>
    </row>
    <row r="85" spans="1:5" ht="14.1" customHeight="1">
      <c r="A85" s="47">
        <v>77</v>
      </c>
      <c r="B85" s="51" t="s">
        <v>84</v>
      </c>
      <c r="C85" s="47">
        <v>2003</v>
      </c>
      <c r="D85" s="47" t="s">
        <v>37</v>
      </c>
      <c r="E85" s="47" t="s">
        <v>41</v>
      </c>
    </row>
    <row r="86" spans="1:5" ht="14.1" customHeight="1">
      <c r="A86" s="47">
        <v>78</v>
      </c>
      <c r="B86" s="51" t="s">
        <v>103</v>
      </c>
      <c r="C86" s="47">
        <v>2004</v>
      </c>
      <c r="D86" s="47">
        <v>2</v>
      </c>
      <c r="E86" s="47" t="s">
        <v>104</v>
      </c>
    </row>
    <row r="87" spans="1:5" ht="14.1" customHeight="1">
      <c r="A87" s="47">
        <v>79</v>
      </c>
      <c r="B87" s="51" t="s">
        <v>88</v>
      </c>
      <c r="C87" s="47">
        <v>2003</v>
      </c>
      <c r="D87" s="47" t="s">
        <v>47</v>
      </c>
      <c r="E87" s="47" t="s">
        <v>129</v>
      </c>
    </row>
    <row r="88" spans="1:5" ht="14.1" customHeight="1">
      <c r="A88" s="47">
        <v>80</v>
      </c>
      <c r="B88" s="51" t="s">
        <v>131</v>
      </c>
      <c r="C88" s="47">
        <v>2005</v>
      </c>
      <c r="D88" s="47" t="s">
        <v>37</v>
      </c>
      <c r="E88" s="47" t="s">
        <v>129</v>
      </c>
    </row>
    <row r="89" spans="1:5" ht="14.1" customHeight="1">
      <c r="A89" s="47">
        <v>81</v>
      </c>
      <c r="B89" s="144" t="s">
        <v>134</v>
      </c>
      <c r="C89" s="83">
        <v>2005</v>
      </c>
      <c r="D89" s="83" t="s">
        <v>37</v>
      </c>
      <c r="E89" s="83" t="s">
        <v>129</v>
      </c>
    </row>
    <row r="90" spans="1:5" ht="14.1" customHeight="1">
      <c r="A90" s="47">
        <v>82</v>
      </c>
      <c r="B90" s="144" t="s">
        <v>135</v>
      </c>
      <c r="C90" s="83">
        <v>2005</v>
      </c>
      <c r="D90" s="83" t="s">
        <v>37</v>
      </c>
      <c r="E90" s="83" t="s">
        <v>129</v>
      </c>
    </row>
    <row r="91" spans="1:5" ht="14.1" customHeight="1">
      <c r="A91" s="47">
        <v>83</v>
      </c>
      <c r="B91" s="51" t="s">
        <v>87</v>
      </c>
      <c r="C91" s="47">
        <v>2003</v>
      </c>
      <c r="D91" s="47" t="s">
        <v>37</v>
      </c>
      <c r="E91" s="47" t="s">
        <v>129</v>
      </c>
    </row>
    <row r="92" spans="1:5" ht="14.1" customHeight="1">
      <c r="A92" s="47">
        <v>84</v>
      </c>
      <c r="B92" s="51" t="s">
        <v>130</v>
      </c>
      <c r="C92" s="47">
        <v>2004</v>
      </c>
      <c r="D92" s="47" t="s">
        <v>37</v>
      </c>
      <c r="E92" s="47" t="s">
        <v>129</v>
      </c>
    </row>
    <row r="93" spans="1:5" ht="14.1" customHeight="1">
      <c r="A93" s="47">
        <v>85</v>
      </c>
      <c r="B93" s="51" t="s">
        <v>126</v>
      </c>
      <c r="C93" s="47">
        <v>2003</v>
      </c>
      <c r="D93" s="47" t="s">
        <v>37</v>
      </c>
      <c r="E93" s="47" t="s">
        <v>129</v>
      </c>
    </row>
    <row r="94" spans="1:5" ht="14.1" customHeight="1">
      <c r="A94" s="47">
        <v>86</v>
      </c>
      <c r="B94" s="51" t="s">
        <v>133</v>
      </c>
      <c r="C94" s="47">
        <v>2004</v>
      </c>
      <c r="D94" s="47" t="s">
        <v>37</v>
      </c>
      <c r="E94" s="47" t="s">
        <v>129</v>
      </c>
    </row>
    <row r="95" spans="1:5" ht="14.1" customHeight="1">
      <c r="A95" s="47">
        <v>87</v>
      </c>
      <c r="B95" s="51" t="s">
        <v>127</v>
      </c>
      <c r="C95" s="47">
        <v>2003</v>
      </c>
      <c r="D95" s="47" t="s">
        <v>37</v>
      </c>
      <c r="E95" s="47" t="s">
        <v>129</v>
      </c>
    </row>
    <row r="96" spans="1:5" ht="14.1" customHeight="1">
      <c r="A96" s="47">
        <v>88</v>
      </c>
      <c r="B96" s="51" t="s">
        <v>128</v>
      </c>
      <c r="C96" s="47">
        <v>2004</v>
      </c>
      <c r="D96" s="47" t="s">
        <v>37</v>
      </c>
      <c r="E96" s="47" t="s">
        <v>129</v>
      </c>
    </row>
    <row r="97" spans="1:5" ht="14.1" customHeight="1">
      <c r="A97" s="47">
        <v>89</v>
      </c>
      <c r="B97" s="144" t="s">
        <v>114</v>
      </c>
      <c r="C97" s="83">
        <v>2006</v>
      </c>
      <c r="D97" s="83" t="s">
        <v>37</v>
      </c>
      <c r="E97" s="83" t="s">
        <v>115</v>
      </c>
    </row>
    <row r="98" spans="1:5" ht="14.1" customHeight="1">
      <c r="A98" s="47">
        <v>90</v>
      </c>
      <c r="B98" s="51" t="s">
        <v>112</v>
      </c>
      <c r="C98" s="47">
        <v>2003</v>
      </c>
      <c r="D98" s="47" t="s">
        <v>52</v>
      </c>
      <c r="E98" s="47" t="s">
        <v>115</v>
      </c>
    </row>
    <row r="99" spans="1:5" ht="14.1" customHeight="1">
      <c r="A99" s="47">
        <v>91</v>
      </c>
      <c r="B99" s="51" t="s">
        <v>170</v>
      </c>
      <c r="C99" s="47">
        <v>2003</v>
      </c>
      <c r="D99" s="47">
        <v>2</v>
      </c>
      <c r="E99" s="47" t="s">
        <v>165</v>
      </c>
    </row>
    <row r="100" spans="1:5" ht="14.1" customHeight="1">
      <c r="A100" s="47">
        <v>92</v>
      </c>
      <c r="B100" s="51" t="s">
        <v>169</v>
      </c>
      <c r="C100" s="47">
        <v>2004</v>
      </c>
      <c r="D100" s="47" t="s">
        <v>52</v>
      </c>
      <c r="E100" s="47" t="s">
        <v>165</v>
      </c>
    </row>
    <row r="101" spans="1:5" ht="14.1" customHeight="1">
      <c r="A101" s="47">
        <v>93</v>
      </c>
      <c r="B101" s="51" t="s">
        <v>168</v>
      </c>
      <c r="C101" s="47">
        <v>2003</v>
      </c>
      <c r="D101" s="47" t="s">
        <v>47</v>
      </c>
      <c r="E101" s="47" t="s">
        <v>165</v>
      </c>
    </row>
    <row r="102" spans="1:5" ht="14.1" customHeight="1">
      <c r="A102" s="47">
        <v>94</v>
      </c>
      <c r="B102" s="51" t="s">
        <v>83</v>
      </c>
      <c r="C102" s="47">
        <v>2005</v>
      </c>
      <c r="D102" s="47" t="s">
        <v>57</v>
      </c>
      <c r="E102" s="47" t="s">
        <v>58</v>
      </c>
    </row>
    <row r="103" spans="1:5" ht="14.1" customHeight="1">
      <c r="A103" s="47">
        <v>95</v>
      </c>
      <c r="B103" s="51" t="s">
        <v>206</v>
      </c>
      <c r="C103" s="47">
        <v>2004</v>
      </c>
      <c r="D103" s="47" t="s">
        <v>57</v>
      </c>
      <c r="E103" s="47" t="s">
        <v>58</v>
      </c>
    </row>
    <row r="104" spans="1:5" ht="14.1" customHeight="1">
      <c r="A104" s="47">
        <v>96</v>
      </c>
      <c r="B104" s="144" t="s">
        <v>174</v>
      </c>
      <c r="C104" s="83">
        <v>2005</v>
      </c>
      <c r="D104" s="83" t="s">
        <v>47</v>
      </c>
      <c r="E104" s="83" t="s">
        <v>58</v>
      </c>
    </row>
    <row r="105" spans="1:5" ht="14.1" customHeight="1">
      <c r="A105" s="47">
        <v>97</v>
      </c>
      <c r="B105" s="51" t="s">
        <v>203</v>
      </c>
      <c r="C105" s="47">
        <v>2004</v>
      </c>
      <c r="D105" s="47" t="s">
        <v>47</v>
      </c>
      <c r="E105" s="47" t="s">
        <v>58</v>
      </c>
    </row>
    <row r="106" spans="1:5" ht="14.1" customHeight="1">
      <c r="A106" s="47">
        <v>98</v>
      </c>
      <c r="B106" s="51" t="s">
        <v>180</v>
      </c>
      <c r="C106" s="47">
        <v>2003</v>
      </c>
      <c r="D106" s="47" t="s">
        <v>47</v>
      </c>
      <c r="E106" s="47" t="s">
        <v>58</v>
      </c>
    </row>
    <row r="107" spans="1:5" ht="14.1" customHeight="1">
      <c r="A107" s="47">
        <v>99</v>
      </c>
      <c r="B107" s="51" t="s">
        <v>172</v>
      </c>
      <c r="C107" s="47">
        <v>2005</v>
      </c>
      <c r="D107" s="47" t="s">
        <v>37</v>
      </c>
      <c r="E107" s="47" t="s">
        <v>58</v>
      </c>
    </row>
    <row r="108" spans="1:5" ht="14.1" customHeight="1">
      <c r="A108" s="47">
        <v>100</v>
      </c>
      <c r="B108" s="51" t="s">
        <v>195</v>
      </c>
      <c r="C108" s="47">
        <v>2005</v>
      </c>
      <c r="D108" s="47" t="s">
        <v>37</v>
      </c>
      <c r="E108" s="47" t="s">
        <v>58</v>
      </c>
    </row>
    <row r="109" spans="1:5" ht="14.1" customHeight="1">
      <c r="A109" s="47">
        <v>101</v>
      </c>
      <c r="B109" s="144" t="s">
        <v>50</v>
      </c>
      <c r="C109" s="83">
        <v>2006</v>
      </c>
      <c r="D109" s="83" t="s">
        <v>37</v>
      </c>
      <c r="E109" s="83" t="s">
        <v>58</v>
      </c>
    </row>
    <row r="110" spans="1:5" ht="14.1" customHeight="1">
      <c r="A110" s="47">
        <v>102</v>
      </c>
      <c r="B110" s="51" t="s">
        <v>176</v>
      </c>
      <c r="C110" s="47">
        <v>2003</v>
      </c>
      <c r="D110" s="47" t="s">
        <v>37</v>
      </c>
      <c r="E110" s="47" t="s">
        <v>58</v>
      </c>
    </row>
    <row r="111" spans="1:5" ht="14.1" customHeight="1">
      <c r="A111" s="47">
        <v>103</v>
      </c>
      <c r="B111" s="51" t="s">
        <v>177</v>
      </c>
      <c r="C111" s="47">
        <v>2003</v>
      </c>
      <c r="D111" s="47" t="s">
        <v>37</v>
      </c>
      <c r="E111" s="47" t="s">
        <v>58</v>
      </c>
    </row>
    <row r="112" spans="1:5" ht="14.1" customHeight="1">
      <c r="A112" s="47">
        <v>104</v>
      </c>
      <c r="B112" s="51" t="s">
        <v>175</v>
      </c>
      <c r="C112" s="47">
        <v>2003</v>
      </c>
      <c r="D112" s="47" t="s">
        <v>37</v>
      </c>
      <c r="E112" s="47" t="s">
        <v>58</v>
      </c>
    </row>
    <row r="113" spans="1:5" ht="14.1" customHeight="1">
      <c r="A113" s="64"/>
      <c r="B113" s="66"/>
      <c r="C113" s="65"/>
      <c r="D113" s="65"/>
      <c r="E113" s="65"/>
    </row>
    <row r="114" spans="1:5" ht="14.1" customHeight="1">
      <c r="A114" s="39" t="s">
        <v>27</v>
      </c>
      <c r="B114" s="40"/>
      <c r="C114" s="40"/>
      <c r="D114" s="6" t="s">
        <v>28</v>
      </c>
    </row>
    <row r="115" spans="1:5">
      <c r="A115" s="6" t="s">
        <v>29</v>
      </c>
      <c r="B115" s="6"/>
      <c r="C115" s="6"/>
      <c r="D115" s="44" t="s">
        <v>92</v>
      </c>
    </row>
    <row r="156" s="63" customFormat="1"/>
    <row r="157" s="63" customFormat="1"/>
    <row r="158" s="63" customFormat="1"/>
    <row r="159" s="63" customFormat="1"/>
    <row r="160" s="63" customFormat="1"/>
    <row r="161" s="63" customFormat="1"/>
    <row r="162" s="63" customFormat="1"/>
    <row r="163" s="63" customFormat="1"/>
    <row r="164" s="63" customFormat="1"/>
    <row r="165" s="63" customFormat="1"/>
    <row r="166" s="63" customFormat="1"/>
    <row r="167" s="63" customFormat="1"/>
    <row r="168" s="63" customFormat="1"/>
    <row r="169" s="63" customFormat="1"/>
    <row r="170" s="63" customFormat="1"/>
    <row r="171" s="63" customFormat="1"/>
    <row r="172" s="63" customFormat="1"/>
    <row r="173" s="63" customFormat="1"/>
    <row r="174" s="63" customFormat="1"/>
    <row r="175" s="63" customFormat="1"/>
    <row r="176" s="63" customFormat="1"/>
    <row r="177" s="63" customFormat="1"/>
    <row r="178" s="63" customFormat="1"/>
    <row r="179" s="63" customFormat="1"/>
    <row r="180" s="63" customFormat="1"/>
    <row r="181" s="63" customFormat="1"/>
    <row r="182" s="63" customFormat="1"/>
    <row r="183" s="63" customFormat="1"/>
    <row r="184" s="63" customFormat="1"/>
    <row r="185" s="63" customFormat="1"/>
    <row r="186" s="63" customFormat="1"/>
    <row r="187" s="63" customFormat="1"/>
    <row r="188" s="63" customFormat="1"/>
    <row r="189" s="63" customFormat="1"/>
    <row r="190" s="63" customFormat="1"/>
    <row r="191" s="63" customFormat="1"/>
    <row r="192" s="63" customFormat="1"/>
    <row r="193" s="63" customFormat="1"/>
    <row r="194" s="63" customFormat="1"/>
    <row r="195" s="63" customFormat="1"/>
    <row r="196" s="63" customFormat="1"/>
    <row r="197" s="63" customFormat="1"/>
    <row r="198" s="63" customFormat="1"/>
    <row r="199" s="63" customFormat="1"/>
    <row r="200" s="63" customFormat="1"/>
    <row r="201" s="63" customFormat="1"/>
    <row r="202" s="63" customFormat="1"/>
    <row r="203" s="63" customFormat="1"/>
    <row r="204" s="63" customFormat="1"/>
    <row r="205" s="63" customFormat="1"/>
    <row r="206" s="63" customFormat="1"/>
    <row r="207" s="63" customFormat="1"/>
    <row r="208" s="63" customFormat="1"/>
    <row r="209" s="63" customFormat="1"/>
    <row r="210" s="63" customFormat="1"/>
    <row r="211" s="63" customFormat="1"/>
    <row r="212" s="63" customFormat="1"/>
    <row r="213" s="63" customFormat="1"/>
    <row r="214" s="63" customFormat="1"/>
    <row r="215" s="63" customFormat="1"/>
    <row r="216" s="63" customFormat="1"/>
    <row r="217" s="63" customFormat="1"/>
    <row r="218" s="63" customFormat="1"/>
    <row r="219" s="63" customFormat="1"/>
    <row r="220" s="63" customFormat="1"/>
    <row r="221" s="63" customFormat="1"/>
    <row r="222" s="63" customFormat="1"/>
    <row r="223" s="63" customFormat="1"/>
    <row r="224" s="63" customFormat="1"/>
    <row r="225" s="63" customFormat="1"/>
    <row r="226" s="63" customFormat="1"/>
    <row r="227" s="63" customFormat="1"/>
    <row r="228" s="63" customFormat="1"/>
    <row r="229" s="63" customFormat="1"/>
    <row r="230" s="63" customFormat="1"/>
    <row r="231" s="63" customFormat="1"/>
    <row r="232" s="63" customFormat="1"/>
    <row r="233" s="63" customFormat="1"/>
    <row r="234" s="63" customFormat="1"/>
    <row r="235" s="63" customFormat="1"/>
    <row r="236" s="63" customFormat="1"/>
    <row r="237" s="63" customFormat="1"/>
    <row r="238" s="63" customFormat="1"/>
    <row r="239" s="63" customFormat="1"/>
    <row r="240" s="63" customFormat="1"/>
    <row r="241" s="63" customFormat="1"/>
    <row r="242" s="63" customFormat="1"/>
    <row r="243" s="63" customFormat="1"/>
    <row r="244" s="63" customFormat="1"/>
    <row r="245" s="63" customFormat="1"/>
    <row r="246" s="63" customFormat="1"/>
    <row r="247" s="63" customFormat="1"/>
    <row r="248" s="63" customFormat="1"/>
    <row r="249" s="63" customFormat="1"/>
    <row r="250" s="63" customFormat="1"/>
    <row r="251" s="63" customFormat="1"/>
    <row r="252" s="63" customFormat="1"/>
    <row r="253" s="63" customFormat="1"/>
    <row r="254" s="63" customFormat="1"/>
    <row r="255" s="63" customFormat="1"/>
    <row r="256" s="63" customFormat="1"/>
    <row r="257" s="63" customFormat="1"/>
    <row r="258" s="63" customFormat="1"/>
    <row r="259" s="63" customFormat="1"/>
    <row r="260" s="63" customFormat="1"/>
    <row r="261" s="63" customFormat="1"/>
    <row r="262" s="63" customFormat="1"/>
    <row r="263" s="63" customFormat="1"/>
    <row r="264" s="63" customFormat="1"/>
    <row r="265" s="63" customFormat="1"/>
    <row r="266" s="63" customFormat="1"/>
    <row r="267" s="63" customFormat="1"/>
    <row r="268" s="63" customFormat="1"/>
    <row r="269" s="63" customFormat="1"/>
    <row r="270" s="63" customFormat="1"/>
    <row r="271" s="63" customFormat="1"/>
    <row r="272" s="63" customFormat="1"/>
    <row r="273" s="63" customFormat="1"/>
    <row r="274" s="63" customFormat="1"/>
    <row r="275" s="63" customFormat="1"/>
    <row r="276" s="63" customFormat="1"/>
    <row r="277" s="63" customFormat="1"/>
    <row r="278" s="63" customFormat="1"/>
    <row r="279" s="63" customFormat="1"/>
    <row r="280" s="63" customFormat="1"/>
    <row r="281" s="63" customFormat="1"/>
    <row r="282" s="63" customFormat="1"/>
    <row r="283" s="63" customFormat="1"/>
    <row r="284" s="63" customFormat="1"/>
    <row r="285" s="63" customFormat="1"/>
    <row r="286" s="63" customFormat="1"/>
    <row r="287" s="63" customFormat="1"/>
    <row r="288" s="63" customFormat="1"/>
    <row r="289" s="63" customFormat="1"/>
    <row r="290" s="63" customFormat="1"/>
    <row r="291" s="63" customFormat="1"/>
    <row r="292" s="63" customFormat="1"/>
    <row r="293" s="63" customFormat="1"/>
    <row r="294" s="63" customFormat="1"/>
    <row r="295" s="63" customFormat="1"/>
    <row r="296" s="63" customFormat="1"/>
    <row r="297" s="63" customFormat="1"/>
    <row r="298" s="63" customFormat="1"/>
    <row r="299" s="63" customFormat="1"/>
    <row r="300" s="63" customFormat="1"/>
    <row r="301" s="63" customFormat="1"/>
    <row r="302" s="63" customFormat="1"/>
  </sheetData>
  <sortState ref="A9:E112">
    <sortCondition ref="E9:E112"/>
  </sortState>
  <mergeCells count="9">
    <mergeCell ref="A1:E1"/>
    <mergeCell ref="A2:E2"/>
    <mergeCell ref="A3:E3"/>
    <mergeCell ref="A4:E4"/>
    <mergeCell ref="A7:A8"/>
    <mergeCell ref="B7:B8"/>
    <mergeCell ref="C7:C8"/>
    <mergeCell ref="D7:D8"/>
    <mergeCell ref="E7:E8"/>
  </mergeCells>
  <pageMargins left="0.52" right="0.11811023622047245" top="0.21" bottom="0.16" header="0.79" footer="0.2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A29"/>
  <sheetViews>
    <sheetView workbookViewId="0">
      <selection activeCell="Z19" sqref="Z19"/>
    </sheetView>
  </sheetViews>
  <sheetFormatPr defaultRowHeight="15"/>
  <cols>
    <col min="1" max="1" width="6" customWidth="1"/>
    <col min="2" max="2" width="18.7109375" customWidth="1"/>
    <col min="3" max="3" width="5" bestFit="1" customWidth="1"/>
    <col min="4" max="4" width="4.28515625" customWidth="1"/>
    <col min="5" max="5" width="15.85546875" customWidth="1"/>
    <col min="6" max="6" width="3.140625" customWidth="1"/>
    <col min="7" max="25" width="2.7109375" customWidth="1"/>
    <col min="26" max="26" width="5.28515625" customWidth="1"/>
    <col min="27" max="27" width="7.5703125" customWidth="1"/>
  </cols>
  <sheetData>
    <row r="1" spans="1:53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53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53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</row>
    <row r="4" spans="1:53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53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1:5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53" ht="15.75">
      <c r="B7" t="s">
        <v>22</v>
      </c>
      <c r="J7" s="19"/>
      <c r="K7" s="19"/>
      <c r="L7" s="20"/>
      <c r="M7" s="21"/>
      <c r="N7" s="22"/>
      <c r="R7" s="6" t="s">
        <v>94</v>
      </c>
      <c r="V7" s="19"/>
      <c r="W7" s="19"/>
      <c r="Y7" s="19"/>
      <c r="Z7" s="19"/>
    </row>
    <row r="8" spans="1:53" ht="15.75">
      <c r="J8" s="23"/>
      <c r="K8" s="23"/>
      <c r="L8" s="24"/>
      <c r="M8" s="25"/>
      <c r="N8" s="22"/>
      <c r="R8" t="s">
        <v>23</v>
      </c>
      <c r="V8" s="23"/>
      <c r="W8" s="23"/>
      <c r="X8" s="24"/>
      <c r="Y8" s="25"/>
      <c r="Z8" s="22"/>
    </row>
    <row r="9" spans="1:53">
      <c r="A9" s="30">
        <v>1000</v>
      </c>
      <c r="B9" s="34"/>
      <c r="C9" s="34"/>
      <c r="D9" s="34"/>
      <c r="E9" s="32"/>
      <c r="F9" s="173" t="s">
        <v>6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5"/>
      <c r="Z9" s="38"/>
      <c r="AA9" s="32"/>
    </row>
    <row r="10" spans="1:53">
      <c r="A10" s="31" t="s">
        <v>204</v>
      </c>
      <c r="B10" s="35" t="s">
        <v>8</v>
      </c>
      <c r="C10" s="35" t="s">
        <v>9</v>
      </c>
      <c r="D10" s="35" t="s">
        <v>10</v>
      </c>
      <c r="E10" s="33" t="s">
        <v>16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33" t="s">
        <v>11</v>
      </c>
      <c r="AA10" s="33" t="s">
        <v>12</v>
      </c>
    </row>
    <row r="11" spans="1:53">
      <c r="A11" s="133">
        <v>1</v>
      </c>
      <c r="B11" s="134" t="s">
        <v>39</v>
      </c>
      <c r="C11" s="135">
        <v>2007</v>
      </c>
      <c r="D11" s="135" t="s">
        <v>37</v>
      </c>
      <c r="E11" s="136" t="s">
        <v>38</v>
      </c>
      <c r="F11" s="137">
        <v>1</v>
      </c>
      <c r="G11" s="137">
        <v>1</v>
      </c>
      <c r="H11" s="137"/>
      <c r="I11" s="137"/>
      <c r="J11" s="137">
        <v>1</v>
      </c>
      <c r="K11" s="137">
        <v>1</v>
      </c>
      <c r="L11" s="137"/>
      <c r="M11" s="137"/>
      <c r="N11" s="137">
        <v>1</v>
      </c>
      <c r="O11" s="137"/>
      <c r="P11" s="137"/>
      <c r="Q11" s="137"/>
      <c r="R11" s="137">
        <v>1</v>
      </c>
      <c r="S11" s="137">
        <v>1</v>
      </c>
      <c r="T11" s="137"/>
      <c r="U11" s="137"/>
      <c r="V11" s="137">
        <v>1</v>
      </c>
      <c r="W11" s="137">
        <v>1</v>
      </c>
      <c r="X11" s="137"/>
      <c r="Y11" s="137"/>
      <c r="Z11" s="138">
        <f t="shared" ref="Z11:Z20" si="0">SUM(F11:Y11)</f>
        <v>9</v>
      </c>
      <c r="AA11" s="139">
        <f t="shared" ref="AA11:AA20" si="1">SUMPRODUCT(F11:Y11,$F$22:$Y$22)</f>
        <v>1920.6349206349205</v>
      </c>
    </row>
    <row r="12" spans="1:53">
      <c r="A12" s="133">
        <v>1</v>
      </c>
      <c r="B12" s="140" t="s">
        <v>46</v>
      </c>
      <c r="C12" s="135">
        <v>2007</v>
      </c>
      <c r="D12" s="135" t="s">
        <v>37</v>
      </c>
      <c r="E12" s="136" t="s">
        <v>41</v>
      </c>
      <c r="F12" s="137">
        <v>1</v>
      </c>
      <c r="G12" s="137">
        <v>1</v>
      </c>
      <c r="H12" s="137"/>
      <c r="I12" s="137"/>
      <c r="J12" s="137">
        <v>1</v>
      </c>
      <c r="K12" s="137">
        <v>1</v>
      </c>
      <c r="L12" s="137"/>
      <c r="M12" s="137"/>
      <c r="N12" s="137">
        <v>1</v>
      </c>
      <c r="O12" s="137"/>
      <c r="P12" s="137"/>
      <c r="Q12" s="137"/>
      <c r="R12" s="137">
        <v>1</v>
      </c>
      <c r="S12" s="137">
        <v>1</v>
      </c>
      <c r="T12" s="137"/>
      <c r="U12" s="137"/>
      <c r="V12" s="137">
        <v>1</v>
      </c>
      <c r="W12" s="137">
        <v>1</v>
      </c>
      <c r="X12" s="137"/>
      <c r="Y12" s="137"/>
      <c r="Z12" s="138">
        <f t="shared" si="0"/>
        <v>9</v>
      </c>
      <c r="AA12" s="139">
        <f t="shared" si="1"/>
        <v>1920.6349206349205</v>
      </c>
    </row>
    <row r="13" spans="1:53">
      <c r="A13" s="133">
        <v>1</v>
      </c>
      <c r="B13" s="134" t="s">
        <v>42</v>
      </c>
      <c r="C13" s="135">
        <v>2008</v>
      </c>
      <c r="D13" s="135" t="s">
        <v>37</v>
      </c>
      <c r="E13" s="136" t="s">
        <v>43</v>
      </c>
      <c r="F13" s="137">
        <v>1</v>
      </c>
      <c r="G13" s="137">
        <v>1</v>
      </c>
      <c r="H13" s="137"/>
      <c r="I13" s="137"/>
      <c r="J13" s="137">
        <v>1</v>
      </c>
      <c r="K13" s="137">
        <v>1</v>
      </c>
      <c r="L13" s="137"/>
      <c r="M13" s="137"/>
      <c r="N13" s="137">
        <v>1</v>
      </c>
      <c r="O13" s="137"/>
      <c r="P13" s="137"/>
      <c r="Q13" s="137"/>
      <c r="R13" s="137">
        <v>1</v>
      </c>
      <c r="S13" s="137">
        <v>1</v>
      </c>
      <c r="T13" s="137"/>
      <c r="U13" s="137"/>
      <c r="V13" s="137">
        <v>1</v>
      </c>
      <c r="W13" s="137">
        <v>1</v>
      </c>
      <c r="X13" s="137"/>
      <c r="Y13" s="137"/>
      <c r="Z13" s="138">
        <f t="shared" si="0"/>
        <v>9</v>
      </c>
      <c r="AA13" s="139">
        <f t="shared" si="1"/>
        <v>1920.6349206349205</v>
      </c>
    </row>
    <row r="14" spans="1:53">
      <c r="A14" s="83">
        <v>4</v>
      </c>
      <c r="B14" s="50" t="s">
        <v>44</v>
      </c>
      <c r="C14" s="47">
        <v>2007</v>
      </c>
      <c r="D14" s="47" t="s">
        <v>37</v>
      </c>
      <c r="E14" s="48" t="s">
        <v>38</v>
      </c>
      <c r="F14" s="9">
        <v>1</v>
      </c>
      <c r="G14" s="9">
        <v>1</v>
      </c>
      <c r="H14" s="9"/>
      <c r="I14" s="9"/>
      <c r="J14" s="9">
        <v>1</v>
      </c>
      <c r="K14" s="9"/>
      <c r="L14" s="9"/>
      <c r="M14" s="9"/>
      <c r="N14" s="9">
        <v>1</v>
      </c>
      <c r="O14" s="9"/>
      <c r="P14" s="9"/>
      <c r="Q14" s="9"/>
      <c r="R14" s="9">
        <v>1</v>
      </c>
      <c r="S14" s="9"/>
      <c r="T14" s="9"/>
      <c r="U14" s="9"/>
      <c r="V14" s="9">
        <v>1</v>
      </c>
      <c r="W14" s="9"/>
      <c r="X14" s="9"/>
      <c r="Y14" s="9"/>
      <c r="Z14" s="8">
        <f t="shared" si="0"/>
        <v>6</v>
      </c>
      <c r="AA14" s="10">
        <f t="shared" si="1"/>
        <v>920.6349206349206</v>
      </c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</row>
    <row r="15" spans="1:53">
      <c r="A15" s="47">
        <v>5</v>
      </c>
      <c r="B15" s="50" t="s">
        <v>40</v>
      </c>
      <c r="C15" s="47">
        <v>2007</v>
      </c>
      <c r="D15" s="47" t="s">
        <v>37</v>
      </c>
      <c r="E15" s="48" t="s">
        <v>41</v>
      </c>
      <c r="F15" s="9">
        <v>1</v>
      </c>
      <c r="G15" s="9"/>
      <c r="H15" s="9"/>
      <c r="I15" s="9"/>
      <c r="J15" s="9">
        <v>1</v>
      </c>
      <c r="K15" s="9"/>
      <c r="L15" s="9"/>
      <c r="M15" s="9"/>
      <c r="N15" s="9">
        <v>1</v>
      </c>
      <c r="O15" s="9"/>
      <c r="P15" s="9"/>
      <c r="Q15" s="9"/>
      <c r="R15" s="9">
        <v>1</v>
      </c>
      <c r="S15" s="9"/>
      <c r="T15" s="9"/>
      <c r="U15" s="9"/>
      <c r="V15" s="9">
        <v>1</v>
      </c>
      <c r="W15" s="9"/>
      <c r="X15" s="9"/>
      <c r="Y15" s="9"/>
      <c r="Z15" s="8">
        <f t="shared" si="0"/>
        <v>5</v>
      </c>
      <c r="AA15" s="10">
        <f t="shared" si="1"/>
        <v>670.6349206349206</v>
      </c>
      <c r="AD15" s="123"/>
      <c r="AE15" s="123"/>
      <c r="AF15" s="101"/>
      <c r="AG15" s="124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</row>
    <row r="16" spans="1:53">
      <c r="A16" s="83">
        <v>5</v>
      </c>
      <c r="B16" s="50" t="s">
        <v>45</v>
      </c>
      <c r="C16" s="47">
        <v>2008</v>
      </c>
      <c r="D16" s="47" t="s">
        <v>37</v>
      </c>
      <c r="E16" s="48" t="s">
        <v>38</v>
      </c>
      <c r="F16" s="9">
        <v>1</v>
      </c>
      <c r="G16" s="9"/>
      <c r="H16" s="9"/>
      <c r="I16" s="9"/>
      <c r="J16" s="9">
        <v>1</v>
      </c>
      <c r="K16" s="9"/>
      <c r="L16" s="9"/>
      <c r="M16" s="9"/>
      <c r="N16" s="9">
        <v>1</v>
      </c>
      <c r="O16" s="9"/>
      <c r="P16" s="9"/>
      <c r="Q16" s="9"/>
      <c r="R16" s="9">
        <v>1</v>
      </c>
      <c r="S16" s="9"/>
      <c r="T16" s="9"/>
      <c r="U16" s="9"/>
      <c r="V16" s="9">
        <v>1</v>
      </c>
      <c r="W16" s="9"/>
      <c r="X16" s="9"/>
      <c r="Y16" s="9"/>
      <c r="Z16" s="8">
        <f t="shared" si="0"/>
        <v>5</v>
      </c>
      <c r="AA16" s="10">
        <f t="shared" si="1"/>
        <v>670.6349206349206</v>
      </c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</row>
    <row r="17" spans="1:27">
      <c r="A17" s="83">
        <v>7</v>
      </c>
      <c r="B17" s="50" t="s">
        <v>139</v>
      </c>
      <c r="C17" s="47">
        <v>2007</v>
      </c>
      <c r="D17" s="47" t="s">
        <v>37</v>
      </c>
      <c r="E17" s="48" t="s">
        <v>41</v>
      </c>
      <c r="F17" s="9">
        <v>1</v>
      </c>
      <c r="G17" s="9"/>
      <c r="H17" s="9"/>
      <c r="I17" s="9"/>
      <c r="J17" s="9">
        <v>1</v>
      </c>
      <c r="K17" s="9"/>
      <c r="L17" s="9"/>
      <c r="M17" s="9"/>
      <c r="N17" s="9">
        <v>1</v>
      </c>
      <c r="O17" s="9"/>
      <c r="P17" s="9"/>
      <c r="Q17" s="9"/>
      <c r="R17" s="9">
        <v>1</v>
      </c>
      <c r="S17" s="9"/>
      <c r="T17" s="9"/>
      <c r="U17" s="9"/>
      <c r="V17" s="9"/>
      <c r="W17" s="9"/>
      <c r="X17" s="9"/>
      <c r="Y17" s="9"/>
      <c r="Z17" s="78">
        <f t="shared" si="0"/>
        <v>4</v>
      </c>
      <c r="AA17" s="10">
        <f t="shared" si="1"/>
        <v>503.96825396825398</v>
      </c>
    </row>
    <row r="18" spans="1:27">
      <c r="A18" s="47">
        <v>8</v>
      </c>
      <c r="B18" s="51" t="s">
        <v>186</v>
      </c>
      <c r="C18" s="51">
        <v>2007</v>
      </c>
      <c r="D18" s="47" t="s">
        <v>47</v>
      </c>
      <c r="E18" s="86" t="s">
        <v>98</v>
      </c>
      <c r="F18" s="9">
        <v>1</v>
      </c>
      <c r="G18" s="9"/>
      <c r="H18" s="9"/>
      <c r="I18" s="9"/>
      <c r="J18" s="9">
        <v>1</v>
      </c>
      <c r="K18" s="9"/>
      <c r="L18" s="9"/>
      <c r="M18" s="9"/>
      <c r="N18" s="9">
        <v>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78">
        <f t="shared" si="0"/>
        <v>3</v>
      </c>
      <c r="AA18" s="10">
        <f t="shared" si="1"/>
        <v>361.11111111111109</v>
      </c>
    </row>
    <row r="19" spans="1:27">
      <c r="A19" s="83">
        <v>9.6666666666666696</v>
      </c>
      <c r="B19" s="72" t="s">
        <v>200</v>
      </c>
      <c r="C19" s="71">
        <v>2007</v>
      </c>
      <c r="D19" s="47" t="s">
        <v>37</v>
      </c>
      <c r="E19" s="48" t="s">
        <v>43</v>
      </c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4">
        <f t="shared" si="0"/>
        <v>1</v>
      </c>
      <c r="AA19" s="10">
        <f t="shared" si="1"/>
        <v>111.11111111111111</v>
      </c>
    </row>
    <row r="20" spans="1:27">
      <c r="A20" s="83">
        <v>11.1666666666667</v>
      </c>
      <c r="B20" s="50" t="s">
        <v>85</v>
      </c>
      <c r="C20" s="47">
        <v>2007</v>
      </c>
      <c r="D20" s="47" t="s">
        <v>37</v>
      </c>
      <c r="E20" s="48" t="s">
        <v>43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4">
        <f t="shared" si="0"/>
        <v>0</v>
      </c>
      <c r="AA20" s="10">
        <f t="shared" si="1"/>
        <v>0</v>
      </c>
    </row>
    <row r="21" spans="1:27" ht="15.75" hidden="1">
      <c r="A21" s="15"/>
      <c r="B21" s="9" t="s">
        <v>14</v>
      </c>
      <c r="C21" s="9"/>
      <c r="D21" s="9"/>
      <c r="E21" s="15"/>
      <c r="F21" s="9">
        <f t="shared" ref="F21:Y21" si="2">SUM(F11:F20)</f>
        <v>9</v>
      </c>
      <c r="G21" s="9">
        <f t="shared" si="2"/>
        <v>4</v>
      </c>
      <c r="H21" s="9">
        <f t="shared" si="2"/>
        <v>0</v>
      </c>
      <c r="I21" s="9">
        <f t="shared" si="2"/>
        <v>0</v>
      </c>
      <c r="J21" s="9">
        <f t="shared" si="2"/>
        <v>8</v>
      </c>
      <c r="K21" s="9">
        <f t="shared" si="2"/>
        <v>3</v>
      </c>
      <c r="L21" s="9">
        <f t="shared" si="2"/>
        <v>0</v>
      </c>
      <c r="M21" s="9">
        <f t="shared" si="2"/>
        <v>0</v>
      </c>
      <c r="N21" s="9">
        <f t="shared" si="2"/>
        <v>8</v>
      </c>
      <c r="O21" s="9">
        <f t="shared" si="2"/>
        <v>0</v>
      </c>
      <c r="P21" s="9">
        <f t="shared" si="2"/>
        <v>0</v>
      </c>
      <c r="Q21" s="9">
        <f t="shared" si="2"/>
        <v>0</v>
      </c>
      <c r="R21" s="9">
        <f t="shared" si="2"/>
        <v>7</v>
      </c>
      <c r="S21" s="9">
        <f t="shared" si="2"/>
        <v>3</v>
      </c>
      <c r="T21" s="9">
        <f t="shared" si="2"/>
        <v>0</v>
      </c>
      <c r="U21" s="9">
        <f t="shared" si="2"/>
        <v>0</v>
      </c>
      <c r="V21" s="9">
        <f t="shared" si="2"/>
        <v>6</v>
      </c>
      <c r="W21" s="9">
        <f t="shared" si="2"/>
        <v>3</v>
      </c>
      <c r="X21" s="9">
        <f t="shared" si="2"/>
        <v>0</v>
      </c>
      <c r="Y21" s="9">
        <f t="shared" si="2"/>
        <v>0</v>
      </c>
      <c r="Z21" s="8"/>
      <c r="AA21" s="9"/>
    </row>
    <row r="22" spans="1:27" hidden="1">
      <c r="A22" s="6"/>
      <c r="B22" s="6" t="s">
        <v>15</v>
      </c>
      <c r="C22" s="6"/>
      <c r="D22" s="6"/>
      <c r="E22" s="6"/>
      <c r="F22" s="16">
        <f t="shared" ref="F22:Y22" si="3">IF(F21=0,0,$A$9/F21)</f>
        <v>111.11111111111111</v>
      </c>
      <c r="G22" s="16">
        <f t="shared" si="3"/>
        <v>250</v>
      </c>
      <c r="H22" s="16">
        <f t="shared" si="3"/>
        <v>0</v>
      </c>
      <c r="I22" s="16">
        <f t="shared" si="3"/>
        <v>0</v>
      </c>
      <c r="J22" s="16">
        <f t="shared" si="3"/>
        <v>125</v>
      </c>
      <c r="K22" s="16">
        <f t="shared" si="3"/>
        <v>333.33333333333331</v>
      </c>
      <c r="L22" s="16">
        <f t="shared" si="3"/>
        <v>0</v>
      </c>
      <c r="M22" s="16">
        <f t="shared" si="3"/>
        <v>0</v>
      </c>
      <c r="N22" s="16">
        <f t="shared" si="3"/>
        <v>125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142.85714285714286</v>
      </c>
      <c r="S22" s="16">
        <f t="shared" si="3"/>
        <v>333.33333333333331</v>
      </c>
      <c r="T22" s="16">
        <f t="shared" si="3"/>
        <v>0</v>
      </c>
      <c r="U22" s="16">
        <f t="shared" si="3"/>
        <v>0</v>
      </c>
      <c r="V22" s="16">
        <f t="shared" si="3"/>
        <v>166.66666666666666</v>
      </c>
      <c r="W22" s="16">
        <f t="shared" si="3"/>
        <v>333.33333333333331</v>
      </c>
      <c r="X22" s="16">
        <f t="shared" si="3"/>
        <v>0</v>
      </c>
      <c r="Y22" s="16">
        <f t="shared" si="3"/>
        <v>0</v>
      </c>
      <c r="Z22" s="7"/>
      <c r="AA22" s="6"/>
    </row>
    <row r="24" spans="1:27">
      <c r="B24" s="39" t="s">
        <v>27</v>
      </c>
      <c r="C24" s="40"/>
      <c r="D24" s="40"/>
      <c r="E24" s="6" t="s">
        <v>28</v>
      </c>
      <c r="F24" s="40"/>
      <c r="G24" s="41"/>
      <c r="H24" s="41"/>
      <c r="I24" s="42"/>
      <c r="J24" s="43"/>
      <c r="K24" s="43"/>
    </row>
    <row r="25" spans="1:27" ht="18">
      <c r="B25" s="6" t="s">
        <v>29</v>
      </c>
      <c r="C25" s="6"/>
      <c r="D25" s="6"/>
      <c r="E25" s="44" t="s">
        <v>92</v>
      </c>
      <c r="G25" s="7"/>
      <c r="H25" s="7"/>
      <c r="I25" s="45"/>
      <c r="J25" s="43"/>
      <c r="K25" s="43"/>
    </row>
    <row r="28" spans="1:27">
      <c r="B28" s="169"/>
      <c r="C28" s="169"/>
      <c r="D28" s="169"/>
      <c r="E28" s="169"/>
      <c r="F28" s="169"/>
    </row>
    <row r="29" spans="1:27">
      <c r="B29" s="170"/>
      <c r="C29" s="170"/>
      <c r="D29" s="170"/>
      <c r="E29" s="170"/>
      <c r="F29" s="170"/>
    </row>
  </sheetData>
  <sortState ref="B12:AA21">
    <sortCondition descending="1" ref="AA12:AA21"/>
  </sortState>
  <mergeCells count="8">
    <mergeCell ref="B28:F28"/>
    <mergeCell ref="B29:F29"/>
    <mergeCell ref="F9:Y9"/>
    <mergeCell ref="A5:AA5"/>
    <mergeCell ref="A1:AA1"/>
    <mergeCell ref="A2:AA2"/>
    <mergeCell ref="A3:AA3"/>
    <mergeCell ref="A4:AA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A27"/>
  <sheetViews>
    <sheetView workbookViewId="0">
      <selection activeCell="B11" sqref="B11:E22"/>
    </sheetView>
  </sheetViews>
  <sheetFormatPr defaultRowHeight="15"/>
  <cols>
    <col min="1" max="1" width="6.28515625" customWidth="1"/>
    <col min="2" max="2" width="18.7109375" customWidth="1"/>
    <col min="3" max="3" width="5" bestFit="1" customWidth="1"/>
    <col min="4" max="4" width="4.28515625" customWidth="1"/>
    <col min="5" max="5" width="15.85546875" customWidth="1"/>
    <col min="6" max="25" width="2.7109375" customWidth="1"/>
    <col min="26" max="26" width="5.28515625" customWidth="1"/>
    <col min="27" max="27" width="7.5703125" customWidth="1"/>
  </cols>
  <sheetData>
    <row r="1" spans="1:27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27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27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</row>
    <row r="4" spans="1:27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27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1:27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27" ht="15.75">
      <c r="B7" t="s">
        <v>22</v>
      </c>
      <c r="J7" s="19"/>
      <c r="K7" s="19"/>
      <c r="L7" s="20"/>
      <c r="M7" s="21"/>
      <c r="N7" s="22"/>
      <c r="R7" s="6" t="s">
        <v>94</v>
      </c>
      <c r="V7" s="19"/>
      <c r="W7" s="19"/>
      <c r="Y7" s="19"/>
      <c r="Z7" s="19"/>
    </row>
    <row r="8" spans="1:27" ht="15.75">
      <c r="J8" s="23"/>
      <c r="K8" s="23"/>
      <c r="L8" s="24"/>
      <c r="M8" s="25"/>
      <c r="N8" s="22"/>
      <c r="R8" t="s">
        <v>26</v>
      </c>
      <c r="V8" s="23"/>
      <c r="W8" s="23"/>
      <c r="X8" s="24"/>
      <c r="Y8" s="25"/>
      <c r="Z8" s="22"/>
    </row>
    <row r="9" spans="1:27">
      <c r="A9" s="30">
        <v>1000</v>
      </c>
      <c r="B9" s="34"/>
      <c r="C9" s="34"/>
      <c r="D9" s="34"/>
      <c r="E9" s="32"/>
      <c r="F9" s="173" t="s">
        <v>6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5"/>
      <c r="Z9" s="38"/>
      <c r="AA9" s="32"/>
    </row>
    <row r="10" spans="1:27">
      <c r="A10" s="31" t="s">
        <v>204</v>
      </c>
      <c r="B10" s="35" t="s">
        <v>8</v>
      </c>
      <c r="C10" s="35" t="s">
        <v>9</v>
      </c>
      <c r="D10" s="35" t="s">
        <v>10</v>
      </c>
      <c r="E10" s="33" t="s">
        <v>16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33" t="s">
        <v>11</v>
      </c>
      <c r="AA10" s="33" t="s">
        <v>12</v>
      </c>
    </row>
    <row r="11" spans="1:27">
      <c r="A11" s="141">
        <v>1</v>
      </c>
      <c r="B11" s="134" t="s">
        <v>106</v>
      </c>
      <c r="C11" s="134">
        <v>2007</v>
      </c>
      <c r="D11" s="135" t="s">
        <v>105</v>
      </c>
      <c r="E11" s="135" t="s">
        <v>98</v>
      </c>
      <c r="F11" s="137">
        <v>1</v>
      </c>
      <c r="G11" s="137">
        <v>1</v>
      </c>
      <c r="H11" s="137">
        <v>1</v>
      </c>
      <c r="I11" s="137"/>
      <c r="J11" s="137">
        <v>1</v>
      </c>
      <c r="K11" s="137">
        <v>1</v>
      </c>
      <c r="L11" s="137"/>
      <c r="M11" s="137"/>
      <c r="N11" s="137">
        <v>1</v>
      </c>
      <c r="O11" s="137">
        <v>1</v>
      </c>
      <c r="P11" s="137"/>
      <c r="Q11" s="137"/>
      <c r="R11" s="137">
        <v>1</v>
      </c>
      <c r="S11" s="137">
        <v>1</v>
      </c>
      <c r="T11" s="137">
        <v>1</v>
      </c>
      <c r="U11" s="137"/>
      <c r="V11" s="137">
        <v>1</v>
      </c>
      <c r="W11" s="137">
        <v>1</v>
      </c>
      <c r="X11" s="137">
        <v>1</v>
      </c>
      <c r="Y11" s="137"/>
      <c r="Z11" s="142">
        <f t="shared" ref="Z11:Z22" si="0">SUM(F11:Y11)</f>
        <v>13</v>
      </c>
      <c r="AA11" s="143">
        <f t="shared" ref="AA11:AA22" si="1">SUMPRODUCT(F11:Y11,$F$24:$Y$24)</f>
        <v>4001.1904761904761</v>
      </c>
    </row>
    <row r="12" spans="1:27">
      <c r="A12" s="135">
        <v>2</v>
      </c>
      <c r="B12" s="134" t="s">
        <v>49</v>
      </c>
      <c r="C12" s="135">
        <v>2008</v>
      </c>
      <c r="D12" s="135" t="s">
        <v>37</v>
      </c>
      <c r="E12" s="135" t="s">
        <v>43</v>
      </c>
      <c r="F12" s="137">
        <v>1</v>
      </c>
      <c r="G12" s="137">
        <v>1</v>
      </c>
      <c r="H12" s="137"/>
      <c r="I12" s="137"/>
      <c r="J12" s="137">
        <v>1</v>
      </c>
      <c r="K12" s="137">
        <v>1</v>
      </c>
      <c r="L12" s="137"/>
      <c r="M12" s="137"/>
      <c r="N12" s="137">
        <v>1</v>
      </c>
      <c r="O12" s="137">
        <v>1</v>
      </c>
      <c r="P12" s="137"/>
      <c r="Q12" s="137"/>
      <c r="R12" s="137">
        <v>1</v>
      </c>
      <c r="S12" s="137">
        <v>1</v>
      </c>
      <c r="T12" s="137">
        <v>1</v>
      </c>
      <c r="U12" s="137"/>
      <c r="V12" s="137">
        <v>1</v>
      </c>
      <c r="W12" s="137">
        <v>1</v>
      </c>
      <c r="X12" s="137"/>
      <c r="Y12" s="137"/>
      <c r="Z12" s="138">
        <f t="shared" si="0"/>
        <v>11</v>
      </c>
      <c r="AA12" s="139">
        <f t="shared" si="1"/>
        <v>2001.1904761904761</v>
      </c>
    </row>
    <row r="13" spans="1:27">
      <c r="A13" s="141">
        <v>2</v>
      </c>
      <c r="B13" s="134" t="s">
        <v>101</v>
      </c>
      <c r="C13" s="134">
        <v>2008</v>
      </c>
      <c r="D13" s="135" t="s">
        <v>102</v>
      </c>
      <c r="E13" s="135" t="s">
        <v>98</v>
      </c>
      <c r="F13" s="137">
        <v>1</v>
      </c>
      <c r="G13" s="137">
        <v>1</v>
      </c>
      <c r="H13" s="137"/>
      <c r="I13" s="137"/>
      <c r="J13" s="137">
        <v>1</v>
      </c>
      <c r="K13" s="137">
        <v>1</v>
      </c>
      <c r="L13" s="137"/>
      <c r="M13" s="137"/>
      <c r="N13" s="137">
        <v>1</v>
      </c>
      <c r="O13" s="137">
        <v>1</v>
      </c>
      <c r="P13" s="137"/>
      <c r="Q13" s="137"/>
      <c r="R13" s="137">
        <v>1</v>
      </c>
      <c r="S13" s="137">
        <v>1</v>
      </c>
      <c r="T13" s="137">
        <v>1</v>
      </c>
      <c r="U13" s="137"/>
      <c r="V13" s="137">
        <v>1</v>
      </c>
      <c r="W13" s="137">
        <v>1</v>
      </c>
      <c r="X13" s="137"/>
      <c r="Y13" s="137"/>
      <c r="Z13" s="142">
        <f t="shared" si="0"/>
        <v>11</v>
      </c>
      <c r="AA13" s="143">
        <f t="shared" si="1"/>
        <v>2001.1904761904761</v>
      </c>
    </row>
    <row r="14" spans="1:27">
      <c r="A14" s="47">
        <v>4</v>
      </c>
      <c r="B14" s="50" t="s">
        <v>48</v>
      </c>
      <c r="C14" s="47">
        <v>2007</v>
      </c>
      <c r="D14" s="47" t="s">
        <v>37</v>
      </c>
      <c r="E14" s="47" t="s">
        <v>43</v>
      </c>
      <c r="F14" s="9">
        <v>1</v>
      </c>
      <c r="G14" s="9">
        <v>1</v>
      </c>
      <c r="H14" s="9"/>
      <c r="I14" s="9"/>
      <c r="J14" s="9">
        <v>1</v>
      </c>
      <c r="K14" s="9">
        <v>1</v>
      </c>
      <c r="L14" s="9"/>
      <c r="M14" s="9"/>
      <c r="N14" s="9">
        <v>1</v>
      </c>
      <c r="O14" s="9"/>
      <c r="P14" s="9"/>
      <c r="Q14" s="9"/>
      <c r="R14" s="9">
        <v>1</v>
      </c>
      <c r="S14" s="9">
        <v>1</v>
      </c>
      <c r="T14" s="9">
        <v>1</v>
      </c>
      <c r="U14" s="9"/>
      <c r="V14" s="9">
        <v>1</v>
      </c>
      <c r="W14" s="9"/>
      <c r="X14" s="9"/>
      <c r="Y14" s="9"/>
      <c r="Z14" s="94">
        <f t="shared" si="0"/>
        <v>9</v>
      </c>
      <c r="AA14" s="10">
        <f t="shared" si="1"/>
        <v>1417.8571428571429</v>
      </c>
    </row>
    <row r="15" spans="1:27">
      <c r="A15" s="49">
        <v>5</v>
      </c>
      <c r="B15" s="50" t="s">
        <v>100</v>
      </c>
      <c r="C15" s="50">
        <v>2007</v>
      </c>
      <c r="D15" s="47" t="s">
        <v>37</v>
      </c>
      <c r="E15" s="47" t="s">
        <v>98</v>
      </c>
      <c r="F15" s="9">
        <v>1</v>
      </c>
      <c r="G15" s="9">
        <v>1</v>
      </c>
      <c r="H15" s="9"/>
      <c r="I15" s="9"/>
      <c r="J15" s="9">
        <v>1</v>
      </c>
      <c r="K15" s="9"/>
      <c r="L15" s="9"/>
      <c r="M15" s="9"/>
      <c r="N15" s="9">
        <v>1</v>
      </c>
      <c r="O15" s="9"/>
      <c r="P15" s="9"/>
      <c r="Q15" s="9"/>
      <c r="R15" s="9">
        <v>1</v>
      </c>
      <c r="S15" s="9">
        <v>1</v>
      </c>
      <c r="T15" s="9"/>
      <c r="U15" s="9"/>
      <c r="V15" s="9">
        <v>1</v>
      </c>
      <c r="W15" s="9">
        <v>1</v>
      </c>
      <c r="X15" s="9"/>
      <c r="Y15" s="9"/>
      <c r="Z15" s="94">
        <f t="shared" si="0"/>
        <v>8</v>
      </c>
      <c r="AA15" s="10">
        <f t="shared" si="1"/>
        <v>1167.8571428571429</v>
      </c>
    </row>
    <row r="16" spans="1:27">
      <c r="A16" s="47">
        <v>6</v>
      </c>
      <c r="B16" s="50" t="s">
        <v>201</v>
      </c>
      <c r="C16" s="50">
        <v>2007</v>
      </c>
      <c r="D16" s="47" t="s">
        <v>37</v>
      </c>
      <c r="E16" s="48" t="s">
        <v>38</v>
      </c>
      <c r="F16" s="9">
        <v>1</v>
      </c>
      <c r="G16" s="9"/>
      <c r="H16" s="9"/>
      <c r="I16" s="9"/>
      <c r="J16" s="9">
        <v>1</v>
      </c>
      <c r="K16" s="9"/>
      <c r="L16" s="9"/>
      <c r="M16" s="9"/>
      <c r="N16" s="9">
        <v>1</v>
      </c>
      <c r="O16" s="9"/>
      <c r="P16" s="9"/>
      <c r="Q16" s="9"/>
      <c r="R16" s="9">
        <v>1</v>
      </c>
      <c r="S16" s="9"/>
      <c r="T16" s="9"/>
      <c r="U16" s="9"/>
      <c r="V16" s="9">
        <v>1</v>
      </c>
      <c r="W16" s="9"/>
      <c r="X16" s="9"/>
      <c r="Y16" s="9"/>
      <c r="Z16" s="33">
        <f t="shared" si="0"/>
        <v>5</v>
      </c>
      <c r="AA16" s="37">
        <f t="shared" si="1"/>
        <v>517.85714285714278</v>
      </c>
    </row>
    <row r="17" spans="1:27">
      <c r="A17" s="49">
        <v>7</v>
      </c>
      <c r="B17" s="50" t="s">
        <v>147</v>
      </c>
      <c r="C17" s="50">
        <v>2007</v>
      </c>
      <c r="D17" s="47" t="s">
        <v>37</v>
      </c>
      <c r="E17" s="48" t="s">
        <v>38</v>
      </c>
      <c r="F17" s="9">
        <v>1</v>
      </c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>
        <v>1</v>
      </c>
      <c r="S17" s="9"/>
      <c r="T17" s="9"/>
      <c r="U17" s="9"/>
      <c r="V17" s="9">
        <v>1</v>
      </c>
      <c r="W17" s="9"/>
      <c r="X17" s="9"/>
      <c r="Y17" s="9"/>
      <c r="Z17" s="78">
        <f t="shared" si="0"/>
        <v>4</v>
      </c>
      <c r="AA17" s="10">
        <f t="shared" si="1"/>
        <v>392.85714285714289</v>
      </c>
    </row>
    <row r="18" spans="1:27">
      <c r="A18" s="47">
        <v>8</v>
      </c>
      <c r="B18" s="50" t="s">
        <v>140</v>
      </c>
      <c r="C18" s="50">
        <v>2007</v>
      </c>
      <c r="D18" s="47" t="s">
        <v>37</v>
      </c>
      <c r="E18" s="48" t="s">
        <v>41</v>
      </c>
      <c r="F18" s="9">
        <v>1</v>
      </c>
      <c r="G18" s="9"/>
      <c r="H18" s="9"/>
      <c r="I18" s="9"/>
      <c r="J18" s="9">
        <v>1</v>
      </c>
      <c r="K18" s="9"/>
      <c r="L18" s="9"/>
      <c r="M18" s="9"/>
      <c r="N18" s="9">
        <v>1</v>
      </c>
      <c r="O18" s="9"/>
      <c r="P18" s="9"/>
      <c r="Q18" s="9"/>
      <c r="R18" s="9">
        <v>1</v>
      </c>
      <c r="S18" s="9"/>
      <c r="T18" s="9"/>
      <c r="U18" s="9"/>
      <c r="V18" s="9"/>
      <c r="W18" s="9"/>
      <c r="X18" s="9"/>
      <c r="Y18" s="9"/>
      <c r="Z18" s="78">
        <f t="shared" si="0"/>
        <v>4</v>
      </c>
      <c r="AA18" s="10">
        <f t="shared" si="1"/>
        <v>374.99999999999994</v>
      </c>
    </row>
    <row r="19" spans="1:27">
      <c r="A19" s="49">
        <v>8</v>
      </c>
      <c r="B19" s="50" t="s">
        <v>146</v>
      </c>
      <c r="C19" s="50">
        <v>2007</v>
      </c>
      <c r="D19" s="47" t="s">
        <v>37</v>
      </c>
      <c r="E19" s="48" t="s">
        <v>38</v>
      </c>
      <c r="F19" s="9">
        <v>1</v>
      </c>
      <c r="G19" s="9"/>
      <c r="H19" s="9"/>
      <c r="I19" s="9"/>
      <c r="J19" s="9">
        <v>1</v>
      </c>
      <c r="K19" s="9"/>
      <c r="L19" s="9"/>
      <c r="M19" s="9"/>
      <c r="N19" s="9">
        <v>1</v>
      </c>
      <c r="O19" s="9"/>
      <c r="P19" s="9"/>
      <c r="Q19" s="9"/>
      <c r="R19" s="9">
        <v>1</v>
      </c>
      <c r="S19" s="9"/>
      <c r="T19" s="9"/>
      <c r="U19" s="9"/>
      <c r="V19" s="9"/>
      <c r="W19" s="9"/>
      <c r="X19" s="9"/>
      <c r="Y19" s="9"/>
      <c r="Z19" s="33">
        <f t="shared" si="0"/>
        <v>4</v>
      </c>
      <c r="AA19" s="37">
        <f t="shared" si="1"/>
        <v>374.99999999999994</v>
      </c>
    </row>
    <row r="20" spans="1:27">
      <c r="A20" s="47">
        <v>10</v>
      </c>
      <c r="B20" s="50" t="s">
        <v>138</v>
      </c>
      <c r="C20" s="50">
        <v>2008</v>
      </c>
      <c r="D20" s="47" t="s">
        <v>37</v>
      </c>
      <c r="E20" s="48" t="s">
        <v>38</v>
      </c>
      <c r="F20" s="9">
        <v>1</v>
      </c>
      <c r="G20" s="9"/>
      <c r="H20" s="9"/>
      <c r="I20" s="9"/>
      <c r="J20" s="9">
        <v>1</v>
      </c>
      <c r="K20" s="9"/>
      <c r="L20" s="9"/>
      <c r="M20" s="9"/>
      <c r="N20" s="9"/>
      <c r="O20" s="9"/>
      <c r="P20" s="9"/>
      <c r="Q20" s="9"/>
      <c r="R20" s="9">
        <v>1</v>
      </c>
      <c r="S20" s="9"/>
      <c r="T20" s="9"/>
      <c r="U20" s="9"/>
      <c r="V20" s="9"/>
      <c r="W20" s="9"/>
      <c r="X20" s="9"/>
      <c r="Y20" s="9"/>
      <c r="Z20" s="94">
        <f t="shared" si="0"/>
        <v>3</v>
      </c>
      <c r="AA20" s="10">
        <f t="shared" si="1"/>
        <v>250</v>
      </c>
    </row>
    <row r="21" spans="1:27">
      <c r="A21" s="49">
        <v>10</v>
      </c>
      <c r="B21" s="50" t="s">
        <v>144</v>
      </c>
      <c r="C21" s="50">
        <v>2007</v>
      </c>
      <c r="D21" s="47" t="s">
        <v>37</v>
      </c>
      <c r="E21" s="48" t="s">
        <v>38</v>
      </c>
      <c r="F21" s="9">
        <v>1</v>
      </c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>
        <v>1</v>
      </c>
      <c r="S21" s="9"/>
      <c r="T21" s="9"/>
      <c r="U21" s="9"/>
      <c r="V21" s="9"/>
      <c r="W21" s="9"/>
      <c r="X21" s="9"/>
      <c r="Y21" s="9"/>
      <c r="Z21" s="78">
        <f t="shared" si="0"/>
        <v>3</v>
      </c>
      <c r="AA21" s="10">
        <f t="shared" si="1"/>
        <v>250</v>
      </c>
    </row>
    <row r="22" spans="1:27">
      <c r="A22" s="47">
        <v>10</v>
      </c>
      <c r="B22" s="50" t="s">
        <v>171</v>
      </c>
      <c r="C22" s="47">
        <v>2008</v>
      </c>
      <c r="D22" s="47" t="s">
        <v>37</v>
      </c>
      <c r="E22" s="47" t="s">
        <v>38</v>
      </c>
      <c r="F22" s="9">
        <v>1</v>
      </c>
      <c r="G22" s="9"/>
      <c r="H22" s="9"/>
      <c r="I22" s="9"/>
      <c r="J22" s="9">
        <v>1</v>
      </c>
      <c r="K22" s="9"/>
      <c r="L22" s="9"/>
      <c r="M22" s="9"/>
      <c r="N22" s="9"/>
      <c r="O22" s="9"/>
      <c r="P22" s="9"/>
      <c r="Q22" s="9"/>
      <c r="R22" s="9">
        <v>1</v>
      </c>
      <c r="S22" s="9"/>
      <c r="T22" s="9"/>
      <c r="U22" s="9"/>
      <c r="V22" s="9"/>
      <c r="W22" s="9"/>
      <c r="X22" s="9"/>
      <c r="Y22" s="9"/>
      <c r="Z22" s="33">
        <f t="shared" si="0"/>
        <v>3</v>
      </c>
      <c r="AA22" s="37">
        <f t="shared" si="1"/>
        <v>250</v>
      </c>
    </row>
    <row r="23" spans="1:27" ht="15.75" hidden="1">
      <c r="A23" s="15"/>
      <c r="B23" s="9" t="s">
        <v>14</v>
      </c>
      <c r="C23" s="9"/>
      <c r="D23" s="9"/>
      <c r="E23" s="15"/>
      <c r="F23" s="9">
        <f t="shared" ref="F23:Y23" si="2">SUM(F11:F22)</f>
        <v>12</v>
      </c>
      <c r="G23" s="9">
        <f t="shared" si="2"/>
        <v>5</v>
      </c>
      <c r="H23" s="9">
        <f t="shared" si="2"/>
        <v>1</v>
      </c>
      <c r="I23" s="9">
        <f t="shared" si="2"/>
        <v>0</v>
      </c>
      <c r="J23" s="9">
        <f t="shared" si="2"/>
        <v>12</v>
      </c>
      <c r="K23" s="9">
        <f t="shared" si="2"/>
        <v>4</v>
      </c>
      <c r="L23" s="9">
        <f t="shared" si="2"/>
        <v>0</v>
      </c>
      <c r="M23" s="9">
        <f t="shared" si="2"/>
        <v>0</v>
      </c>
      <c r="N23" s="9">
        <f t="shared" si="2"/>
        <v>8</v>
      </c>
      <c r="O23" s="9">
        <f t="shared" si="2"/>
        <v>3</v>
      </c>
      <c r="P23" s="9">
        <f t="shared" si="2"/>
        <v>0</v>
      </c>
      <c r="Q23" s="9">
        <f t="shared" si="2"/>
        <v>0</v>
      </c>
      <c r="R23" s="9">
        <f t="shared" si="2"/>
        <v>12</v>
      </c>
      <c r="S23" s="9">
        <f t="shared" si="2"/>
        <v>5</v>
      </c>
      <c r="T23" s="9">
        <f t="shared" si="2"/>
        <v>4</v>
      </c>
      <c r="U23" s="9">
        <f t="shared" si="2"/>
        <v>0</v>
      </c>
      <c r="V23" s="9">
        <f t="shared" si="2"/>
        <v>7</v>
      </c>
      <c r="W23" s="9">
        <f t="shared" si="2"/>
        <v>4</v>
      </c>
      <c r="X23" s="9">
        <f t="shared" si="2"/>
        <v>1</v>
      </c>
      <c r="Y23" s="9">
        <f t="shared" si="2"/>
        <v>0</v>
      </c>
      <c r="Z23" s="8"/>
      <c r="AA23" s="9"/>
    </row>
    <row r="24" spans="1:27" hidden="1">
      <c r="A24" s="6"/>
      <c r="B24" s="6" t="s">
        <v>15</v>
      </c>
      <c r="C24" s="6"/>
      <c r="D24" s="6"/>
      <c r="E24" s="6"/>
      <c r="F24" s="16">
        <f t="shared" ref="F24:Y24" si="3">IF(F23=0,0,$A$9/F23)</f>
        <v>83.333333333333329</v>
      </c>
      <c r="G24" s="16">
        <f t="shared" si="3"/>
        <v>200</v>
      </c>
      <c r="H24" s="16">
        <f t="shared" si="3"/>
        <v>1000</v>
      </c>
      <c r="I24" s="16">
        <f t="shared" si="3"/>
        <v>0</v>
      </c>
      <c r="J24" s="16">
        <f t="shared" si="3"/>
        <v>83.333333333333329</v>
      </c>
      <c r="K24" s="16">
        <f t="shared" si="3"/>
        <v>250</v>
      </c>
      <c r="L24" s="16">
        <f t="shared" si="3"/>
        <v>0</v>
      </c>
      <c r="M24" s="16">
        <f t="shared" si="3"/>
        <v>0</v>
      </c>
      <c r="N24" s="16">
        <f t="shared" si="3"/>
        <v>125</v>
      </c>
      <c r="O24" s="16">
        <f t="shared" si="3"/>
        <v>333.33333333333331</v>
      </c>
      <c r="P24" s="16">
        <f t="shared" si="3"/>
        <v>0</v>
      </c>
      <c r="Q24" s="16">
        <f t="shared" si="3"/>
        <v>0</v>
      </c>
      <c r="R24" s="16">
        <f t="shared" si="3"/>
        <v>83.333333333333329</v>
      </c>
      <c r="S24" s="16">
        <f t="shared" si="3"/>
        <v>200</v>
      </c>
      <c r="T24" s="16">
        <f t="shared" si="3"/>
        <v>250</v>
      </c>
      <c r="U24" s="16">
        <f t="shared" si="3"/>
        <v>0</v>
      </c>
      <c r="V24" s="16">
        <f t="shared" si="3"/>
        <v>142.85714285714286</v>
      </c>
      <c r="W24" s="16">
        <f t="shared" si="3"/>
        <v>250</v>
      </c>
      <c r="X24" s="16">
        <f t="shared" si="3"/>
        <v>1000</v>
      </c>
      <c r="Y24" s="16">
        <f t="shared" si="3"/>
        <v>0</v>
      </c>
      <c r="Z24" s="7"/>
      <c r="AA24" s="6"/>
    </row>
    <row r="26" spans="1:27">
      <c r="B26" s="39" t="s">
        <v>27</v>
      </c>
      <c r="C26" s="40"/>
      <c r="D26" s="40"/>
      <c r="E26" s="6" t="s">
        <v>28</v>
      </c>
      <c r="F26" s="40"/>
      <c r="G26" s="41"/>
      <c r="H26" s="41"/>
      <c r="I26" s="42"/>
      <c r="J26" s="43"/>
      <c r="K26" s="43"/>
    </row>
    <row r="27" spans="1:27" ht="18">
      <c r="B27" s="6" t="s">
        <v>29</v>
      </c>
      <c r="C27" s="6"/>
      <c r="D27" s="6"/>
      <c r="E27" s="44" t="s">
        <v>92</v>
      </c>
      <c r="G27" s="76"/>
      <c r="H27" s="76"/>
      <c r="I27" s="45"/>
      <c r="J27" s="43"/>
      <c r="K27" s="43"/>
    </row>
  </sheetData>
  <sortState ref="B12:AA23">
    <sortCondition descending="1" ref="AA12:AA23"/>
  </sortState>
  <mergeCells count="6">
    <mergeCell ref="F9:Y9"/>
    <mergeCell ref="A1:AA1"/>
    <mergeCell ref="A2:AA2"/>
    <mergeCell ref="A3:AA3"/>
    <mergeCell ref="A4:AA4"/>
    <mergeCell ref="A5:AA5"/>
  </mergeCells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F27"/>
  <sheetViews>
    <sheetView workbookViewId="0">
      <selection activeCell="AB15" sqref="AB15"/>
    </sheetView>
  </sheetViews>
  <sheetFormatPr defaultRowHeight="15"/>
  <cols>
    <col min="1" max="1" width="6.140625" customWidth="1"/>
    <col min="2" max="2" width="18.7109375" customWidth="1"/>
    <col min="3" max="3" width="5" bestFit="1" customWidth="1"/>
    <col min="4" max="4" width="4.28515625" customWidth="1"/>
    <col min="5" max="5" width="20.42578125" customWidth="1"/>
    <col min="6" max="25" width="2.7109375" customWidth="1"/>
    <col min="26" max="26" width="5.28515625" customWidth="1"/>
    <col min="27" max="27" width="7.57031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2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32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32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</row>
    <row r="4" spans="1:32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32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1:3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32" ht="15.75">
      <c r="B7" t="s">
        <v>22</v>
      </c>
      <c r="J7" s="19"/>
      <c r="K7" s="19"/>
      <c r="L7" s="20"/>
      <c r="M7" s="21"/>
      <c r="N7" s="22"/>
      <c r="R7" s="6" t="s">
        <v>94</v>
      </c>
      <c r="V7" s="19"/>
      <c r="W7" s="19"/>
      <c r="Y7" s="19"/>
      <c r="Z7" s="19"/>
    </row>
    <row r="8" spans="1:32" ht="15.75">
      <c r="J8" s="23"/>
      <c r="K8" s="23"/>
      <c r="L8" s="24"/>
      <c r="M8" s="25"/>
      <c r="N8" s="22"/>
      <c r="R8" t="s">
        <v>32</v>
      </c>
      <c r="V8" s="23"/>
      <c r="W8" s="23"/>
      <c r="X8" s="24"/>
      <c r="Y8" s="25"/>
      <c r="Z8" s="22"/>
    </row>
    <row r="9" spans="1:32">
      <c r="A9" s="30">
        <v>1000</v>
      </c>
      <c r="B9" s="34"/>
      <c r="C9" s="34"/>
      <c r="D9" s="34"/>
      <c r="E9" s="32"/>
      <c r="F9" s="173" t="s">
        <v>6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5"/>
      <c r="Z9" s="38"/>
      <c r="AA9" s="32"/>
      <c r="AB9" s="173" t="s">
        <v>7</v>
      </c>
      <c r="AC9" s="174"/>
      <c r="AD9" s="174"/>
      <c r="AE9" s="175"/>
      <c r="AF9" s="46" t="s">
        <v>30</v>
      </c>
    </row>
    <row r="10" spans="1:32">
      <c r="A10" s="31" t="s">
        <v>204</v>
      </c>
      <c r="B10" s="35" t="s">
        <v>8</v>
      </c>
      <c r="C10" s="35" t="s">
        <v>9</v>
      </c>
      <c r="D10" s="35" t="s">
        <v>10</v>
      </c>
      <c r="E10" s="33" t="s">
        <v>16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33" t="s">
        <v>11</v>
      </c>
      <c r="AA10" s="33" t="s">
        <v>12</v>
      </c>
      <c r="AB10" s="77" t="s">
        <v>13</v>
      </c>
      <c r="AC10" s="78" t="s">
        <v>17</v>
      </c>
      <c r="AD10" s="78" t="s">
        <v>24</v>
      </c>
      <c r="AE10" s="95" t="s">
        <v>18</v>
      </c>
      <c r="AF10" s="93" t="s">
        <v>31</v>
      </c>
    </row>
    <row r="11" spans="1:32">
      <c r="A11" s="135">
        <v>1</v>
      </c>
      <c r="B11" s="140" t="s">
        <v>83</v>
      </c>
      <c r="C11" s="135">
        <v>2005</v>
      </c>
      <c r="D11" s="135" t="s">
        <v>57</v>
      </c>
      <c r="E11" s="135" t="s">
        <v>58</v>
      </c>
      <c r="F11" s="135">
        <v>1</v>
      </c>
      <c r="G11" s="135">
        <v>1</v>
      </c>
      <c r="H11" s="135">
        <v>1</v>
      </c>
      <c r="I11" s="135"/>
      <c r="J11" s="135">
        <v>1</v>
      </c>
      <c r="K11" s="135">
        <v>1</v>
      </c>
      <c r="L11" s="135">
        <v>1</v>
      </c>
      <c r="M11" s="135"/>
      <c r="N11" s="135"/>
      <c r="O11" s="135">
        <v>1</v>
      </c>
      <c r="P11" s="135"/>
      <c r="Q11" s="135"/>
      <c r="R11" s="135">
        <v>1</v>
      </c>
      <c r="S11" s="135">
        <v>1</v>
      </c>
      <c r="T11" s="135">
        <v>1</v>
      </c>
      <c r="U11" s="135"/>
      <c r="V11" s="135"/>
      <c r="W11" s="135">
        <v>1</v>
      </c>
      <c r="X11" s="135">
        <v>1</v>
      </c>
      <c r="Y11" s="135"/>
      <c r="Z11" s="135">
        <f t="shared" ref="Z11:Z16" si="0">SUM(F11:Y11)</f>
        <v>12</v>
      </c>
      <c r="AA11" s="135">
        <f t="shared" ref="AA11:AA16" si="1">SUMPRODUCT(F11:Y11,$F$24:$Y$24)</f>
        <v>3372.2222222222222</v>
      </c>
      <c r="AB11" s="138">
        <v>2</v>
      </c>
      <c r="AC11" s="138">
        <v>2</v>
      </c>
      <c r="AD11" s="150">
        <v>3</v>
      </c>
      <c r="AE11" s="150">
        <v>4</v>
      </c>
      <c r="AF11" s="151" t="s">
        <v>57</v>
      </c>
    </row>
    <row r="12" spans="1:32">
      <c r="A12" s="135">
        <v>2</v>
      </c>
      <c r="B12" s="140" t="s">
        <v>124</v>
      </c>
      <c r="C12" s="135">
        <v>2005</v>
      </c>
      <c r="D12" s="135" t="s">
        <v>105</v>
      </c>
      <c r="E12" s="135" t="s">
        <v>123</v>
      </c>
      <c r="F12" s="135">
        <v>1</v>
      </c>
      <c r="G12" s="135">
        <v>1</v>
      </c>
      <c r="H12" s="135">
        <v>1</v>
      </c>
      <c r="I12" s="135"/>
      <c r="J12" s="135"/>
      <c r="K12" s="135"/>
      <c r="L12" s="135">
        <v>1</v>
      </c>
      <c r="M12" s="135"/>
      <c r="N12" s="135">
        <v>1</v>
      </c>
      <c r="O12" s="135">
        <v>1</v>
      </c>
      <c r="P12" s="135">
        <v>1</v>
      </c>
      <c r="Q12" s="135"/>
      <c r="R12" s="135">
        <v>1</v>
      </c>
      <c r="S12" s="135">
        <v>1</v>
      </c>
      <c r="T12" s="135">
        <v>1</v>
      </c>
      <c r="U12" s="135"/>
      <c r="V12" s="135">
        <v>1</v>
      </c>
      <c r="W12" s="135">
        <v>1</v>
      </c>
      <c r="X12" s="135">
        <v>1</v>
      </c>
      <c r="Y12" s="135"/>
      <c r="Z12" s="135">
        <f t="shared" si="0"/>
        <v>13</v>
      </c>
      <c r="AA12" s="135">
        <f t="shared" si="1"/>
        <v>4327.7777777777783</v>
      </c>
      <c r="AB12" s="138">
        <v>2</v>
      </c>
      <c r="AC12" s="138">
        <v>3</v>
      </c>
      <c r="AD12" s="150">
        <v>3</v>
      </c>
      <c r="AE12" s="150">
        <v>3</v>
      </c>
      <c r="AF12" s="151" t="s">
        <v>57</v>
      </c>
    </row>
    <row r="13" spans="1:32">
      <c r="A13" s="135">
        <v>3</v>
      </c>
      <c r="B13" s="140" t="s">
        <v>131</v>
      </c>
      <c r="C13" s="135">
        <v>2005</v>
      </c>
      <c r="D13" s="135" t="s">
        <v>37</v>
      </c>
      <c r="E13" s="135" t="s">
        <v>129</v>
      </c>
      <c r="F13" s="135">
        <v>1</v>
      </c>
      <c r="G13" s="135">
        <v>1</v>
      </c>
      <c r="H13" s="135">
        <v>1</v>
      </c>
      <c r="I13" s="135"/>
      <c r="J13" s="135">
        <v>1</v>
      </c>
      <c r="K13" s="135">
        <v>1</v>
      </c>
      <c r="L13" s="135"/>
      <c r="M13" s="135"/>
      <c r="N13" s="135">
        <v>1</v>
      </c>
      <c r="O13" s="135">
        <v>1</v>
      </c>
      <c r="P13" s="135"/>
      <c r="Q13" s="135"/>
      <c r="R13" s="135">
        <v>1</v>
      </c>
      <c r="S13" s="135">
        <v>1</v>
      </c>
      <c r="T13" s="135">
        <v>1</v>
      </c>
      <c r="U13" s="135"/>
      <c r="V13" s="135">
        <v>1</v>
      </c>
      <c r="W13" s="135">
        <v>1</v>
      </c>
      <c r="X13" s="135"/>
      <c r="Y13" s="135"/>
      <c r="Z13" s="135">
        <f t="shared" si="0"/>
        <v>12</v>
      </c>
      <c r="AA13" s="135">
        <f t="shared" si="1"/>
        <v>2772.2222222222222</v>
      </c>
      <c r="AB13" s="138">
        <v>1</v>
      </c>
      <c r="AC13" s="138">
        <v>1</v>
      </c>
      <c r="AD13" s="150">
        <v>3</v>
      </c>
      <c r="AE13" s="150">
        <v>10</v>
      </c>
      <c r="AF13" s="151" t="s">
        <v>47</v>
      </c>
    </row>
    <row r="14" spans="1:32">
      <c r="A14" s="47">
        <v>4</v>
      </c>
      <c r="B14" s="51" t="s">
        <v>185</v>
      </c>
      <c r="C14" s="47">
        <v>2006</v>
      </c>
      <c r="D14" s="47" t="s">
        <v>47</v>
      </c>
      <c r="E14" s="47" t="s">
        <v>98</v>
      </c>
      <c r="F14" s="47">
        <v>1</v>
      </c>
      <c r="G14" s="47">
        <v>1</v>
      </c>
      <c r="H14" s="47"/>
      <c r="I14" s="47"/>
      <c r="J14" s="47">
        <v>1</v>
      </c>
      <c r="K14" s="47"/>
      <c r="L14" s="47"/>
      <c r="M14" s="47"/>
      <c r="N14" s="47">
        <v>1</v>
      </c>
      <c r="O14" s="47"/>
      <c r="P14" s="47"/>
      <c r="Q14" s="47"/>
      <c r="R14" s="47">
        <v>1</v>
      </c>
      <c r="S14" s="47"/>
      <c r="T14" s="47"/>
      <c r="U14" s="47"/>
      <c r="V14" s="47">
        <v>1</v>
      </c>
      <c r="W14" s="47">
        <v>1</v>
      </c>
      <c r="X14" s="47"/>
      <c r="Y14" s="47"/>
      <c r="Z14" s="47">
        <f t="shared" si="0"/>
        <v>7</v>
      </c>
      <c r="AA14" s="47">
        <f t="shared" si="1"/>
        <v>1105.5555555555557</v>
      </c>
      <c r="AB14" s="148">
        <v>1</v>
      </c>
      <c r="AC14" s="11">
        <v>1</v>
      </c>
      <c r="AD14" s="11">
        <v>2</v>
      </c>
      <c r="AE14" s="11">
        <v>7</v>
      </c>
      <c r="AF14" s="18" t="s">
        <v>47</v>
      </c>
    </row>
    <row r="15" spans="1:32">
      <c r="A15" s="47">
        <v>5</v>
      </c>
      <c r="B15" s="51" t="s">
        <v>60</v>
      </c>
      <c r="C15" s="47">
        <v>2005</v>
      </c>
      <c r="D15" s="47" t="s">
        <v>47</v>
      </c>
      <c r="E15" s="47" t="s">
        <v>38</v>
      </c>
      <c r="F15" s="47">
        <v>1</v>
      </c>
      <c r="G15" s="47"/>
      <c r="H15" s="47"/>
      <c r="I15" s="47"/>
      <c r="J15" s="47">
        <v>1</v>
      </c>
      <c r="K15" s="47"/>
      <c r="L15" s="47"/>
      <c r="M15" s="47"/>
      <c r="N15" s="47"/>
      <c r="O15" s="47"/>
      <c r="P15" s="47"/>
      <c r="Q15" s="47"/>
      <c r="R15" s="47">
        <v>1</v>
      </c>
      <c r="S15" s="47"/>
      <c r="T15" s="47"/>
      <c r="U15" s="47"/>
      <c r="V15" s="47">
        <v>1</v>
      </c>
      <c r="W15" s="47"/>
      <c r="X15" s="47"/>
      <c r="Y15" s="47"/>
      <c r="Z15" s="47">
        <f t="shared" si="0"/>
        <v>4</v>
      </c>
      <c r="AA15" s="47">
        <f t="shared" si="1"/>
        <v>505.55555555555554</v>
      </c>
      <c r="AB15" s="149">
        <v>1</v>
      </c>
      <c r="AC15" s="149">
        <v>1</v>
      </c>
      <c r="AD15" s="149">
        <v>1</v>
      </c>
      <c r="AE15" s="149">
        <v>1</v>
      </c>
      <c r="AF15" s="46" t="s">
        <v>47</v>
      </c>
    </row>
    <row r="16" spans="1:32">
      <c r="A16" s="47">
        <v>6</v>
      </c>
      <c r="B16" s="51" t="s">
        <v>36</v>
      </c>
      <c r="C16" s="47">
        <v>2006</v>
      </c>
      <c r="D16" s="47" t="s">
        <v>47</v>
      </c>
      <c r="E16" s="47" t="s">
        <v>38</v>
      </c>
      <c r="F16" s="47">
        <v>1</v>
      </c>
      <c r="G16" s="47">
        <v>1</v>
      </c>
      <c r="H16" s="47"/>
      <c r="I16" s="47"/>
      <c r="J16" s="47">
        <v>1</v>
      </c>
      <c r="K16" s="47">
        <v>1</v>
      </c>
      <c r="L16" s="47"/>
      <c r="M16" s="47"/>
      <c r="N16" s="47">
        <v>1</v>
      </c>
      <c r="O16" s="47"/>
      <c r="P16" s="47"/>
      <c r="Q16" s="47"/>
      <c r="R16" s="47">
        <v>1</v>
      </c>
      <c r="S16" s="47"/>
      <c r="T16" s="47"/>
      <c r="U16" s="47"/>
      <c r="V16" s="47">
        <v>1</v>
      </c>
      <c r="W16" s="47">
        <v>1</v>
      </c>
      <c r="X16" s="47"/>
      <c r="Y16" s="47"/>
      <c r="Z16" s="47">
        <f t="shared" si="0"/>
        <v>8</v>
      </c>
      <c r="AA16" s="47">
        <f t="shared" si="1"/>
        <v>1438.8888888888889</v>
      </c>
      <c r="AB16" s="148">
        <v>0</v>
      </c>
      <c r="AC16" s="148">
        <v>0</v>
      </c>
      <c r="AD16" s="73">
        <v>1</v>
      </c>
      <c r="AE16" s="73">
        <v>2</v>
      </c>
      <c r="AF16" s="145"/>
    </row>
    <row r="17" spans="1:27">
      <c r="A17" s="49">
        <v>7</v>
      </c>
      <c r="B17" s="103" t="s">
        <v>141</v>
      </c>
      <c r="C17" s="49">
        <v>2006</v>
      </c>
      <c r="D17" s="49" t="s">
        <v>37</v>
      </c>
      <c r="E17" s="49" t="s">
        <v>41</v>
      </c>
      <c r="F17" s="49">
        <v>1</v>
      </c>
      <c r="G17" s="49"/>
      <c r="H17" s="49"/>
      <c r="I17" s="49"/>
      <c r="J17" s="49">
        <v>1</v>
      </c>
      <c r="K17" s="49"/>
      <c r="L17" s="49"/>
      <c r="M17" s="49"/>
      <c r="N17" s="49">
        <v>1</v>
      </c>
      <c r="O17" s="49"/>
      <c r="P17" s="49"/>
      <c r="Q17" s="49"/>
      <c r="R17" s="49">
        <v>1</v>
      </c>
      <c r="S17" s="49"/>
      <c r="T17" s="49"/>
      <c r="U17" s="49"/>
      <c r="V17" s="49"/>
      <c r="W17" s="49"/>
      <c r="X17" s="49"/>
      <c r="Y17" s="49"/>
      <c r="Z17" s="49">
        <f t="shared" ref="Z17:Z22" si="2">SUM(F17:Y17)</f>
        <v>4</v>
      </c>
      <c r="AA17" s="49">
        <f t="shared" ref="AA17:AA22" si="3">SUMPRODUCT(F17:Y17,$F$24:$Y$24)</f>
        <v>505.55555555555554</v>
      </c>
    </row>
    <row r="18" spans="1:27">
      <c r="A18" s="47">
        <v>9</v>
      </c>
      <c r="B18" s="51" t="s">
        <v>142</v>
      </c>
      <c r="C18" s="47">
        <v>2006</v>
      </c>
      <c r="D18" s="47" t="s">
        <v>37</v>
      </c>
      <c r="E18" s="47" t="s">
        <v>41</v>
      </c>
      <c r="F18" s="47">
        <v>1</v>
      </c>
      <c r="G18" s="47"/>
      <c r="H18" s="47"/>
      <c r="I18" s="47"/>
      <c r="J18" s="47">
        <v>1</v>
      </c>
      <c r="K18" s="47"/>
      <c r="L18" s="47"/>
      <c r="M18" s="47"/>
      <c r="N18" s="47"/>
      <c r="O18" s="47"/>
      <c r="P18" s="47"/>
      <c r="Q18" s="47"/>
      <c r="R18" s="47">
        <v>1</v>
      </c>
      <c r="S18" s="47"/>
      <c r="T18" s="47"/>
      <c r="U18" s="47"/>
      <c r="V18" s="47"/>
      <c r="W18" s="47"/>
      <c r="X18" s="47"/>
      <c r="Y18" s="47"/>
      <c r="Z18" s="47">
        <f t="shared" si="2"/>
        <v>3</v>
      </c>
      <c r="AA18" s="47">
        <f t="shared" si="3"/>
        <v>305.55555555555554</v>
      </c>
    </row>
    <row r="19" spans="1:27">
      <c r="A19" s="47">
        <v>9</v>
      </c>
      <c r="B19" s="51" t="s">
        <v>157</v>
      </c>
      <c r="C19" s="47">
        <v>2005</v>
      </c>
      <c r="D19" s="47" t="s">
        <v>37</v>
      </c>
      <c r="E19" s="47" t="s">
        <v>43</v>
      </c>
      <c r="F19" s="47">
        <v>1</v>
      </c>
      <c r="G19" s="47"/>
      <c r="H19" s="47"/>
      <c r="I19" s="47"/>
      <c r="J19" s="47">
        <v>1</v>
      </c>
      <c r="K19" s="47"/>
      <c r="L19" s="47"/>
      <c r="M19" s="47"/>
      <c r="N19" s="47"/>
      <c r="O19" s="47"/>
      <c r="P19" s="47"/>
      <c r="Q19" s="47"/>
      <c r="R19" s="47">
        <v>1</v>
      </c>
      <c r="S19" s="47"/>
      <c r="T19" s="47"/>
      <c r="U19" s="47"/>
      <c r="V19" s="47"/>
      <c r="W19" s="47"/>
      <c r="X19" s="47"/>
      <c r="Y19" s="47"/>
      <c r="Z19" s="47">
        <f t="shared" si="2"/>
        <v>3</v>
      </c>
      <c r="AA19" s="47">
        <f t="shared" si="3"/>
        <v>305.55555555555554</v>
      </c>
    </row>
    <row r="20" spans="1:27">
      <c r="A20" s="47">
        <v>10</v>
      </c>
      <c r="B20" s="51" t="s">
        <v>184</v>
      </c>
      <c r="C20" s="47">
        <v>2006</v>
      </c>
      <c r="D20" s="47" t="s">
        <v>37</v>
      </c>
      <c r="E20" s="47" t="s">
        <v>98</v>
      </c>
      <c r="F20" s="47">
        <v>1</v>
      </c>
      <c r="G20" s="47"/>
      <c r="H20" s="47"/>
      <c r="I20" s="47"/>
      <c r="J20" s="47">
        <v>1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>
        <f t="shared" si="2"/>
        <v>2</v>
      </c>
      <c r="AA20" s="47">
        <f t="shared" si="3"/>
        <v>194.44444444444446</v>
      </c>
    </row>
    <row r="21" spans="1:27">
      <c r="A21" s="47">
        <v>11</v>
      </c>
      <c r="B21" s="51" t="s">
        <v>172</v>
      </c>
      <c r="C21" s="47">
        <v>2005</v>
      </c>
      <c r="D21" s="47" t="s">
        <v>37</v>
      </c>
      <c r="E21" s="47" t="s">
        <v>58</v>
      </c>
      <c r="F21" s="47">
        <v>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>
        <f t="shared" si="2"/>
        <v>1</v>
      </c>
      <c r="AA21" s="47">
        <f t="shared" si="3"/>
        <v>83.333333333333329</v>
      </c>
    </row>
    <row r="22" spans="1:27">
      <c r="A22" s="47">
        <v>11</v>
      </c>
      <c r="B22" s="51" t="s">
        <v>195</v>
      </c>
      <c r="C22" s="47">
        <v>2005</v>
      </c>
      <c r="D22" s="47" t="s">
        <v>37</v>
      </c>
      <c r="E22" s="47" t="s">
        <v>58</v>
      </c>
      <c r="F22" s="47">
        <v>1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>
        <f t="shared" si="2"/>
        <v>1</v>
      </c>
      <c r="AA22" s="47">
        <f t="shared" si="3"/>
        <v>83.333333333333329</v>
      </c>
    </row>
    <row r="23" spans="1:27" ht="15.75" hidden="1">
      <c r="A23" s="15"/>
      <c r="B23" s="9" t="s">
        <v>14</v>
      </c>
      <c r="C23" s="9"/>
      <c r="D23" s="9"/>
      <c r="E23" s="15"/>
      <c r="F23" s="9">
        <f t="shared" ref="F23:Y23" si="4">SUM(F11:F22)</f>
        <v>12</v>
      </c>
      <c r="G23" s="9">
        <f t="shared" si="4"/>
        <v>5</v>
      </c>
      <c r="H23" s="9">
        <f t="shared" si="4"/>
        <v>3</v>
      </c>
      <c r="I23" s="9">
        <f t="shared" si="4"/>
        <v>0</v>
      </c>
      <c r="J23" s="9">
        <f t="shared" si="4"/>
        <v>9</v>
      </c>
      <c r="K23" s="9">
        <f t="shared" si="4"/>
        <v>3</v>
      </c>
      <c r="L23" s="9">
        <f t="shared" si="4"/>
        <v>2</v>
      </c>
      <c r="M23" s="9">
        <f t="shared" si="4"/>
        <v>0</v>
      </c>
      <c r="N23" s="9">
        <f t="shared" si="4"/>
        <v>5</v>
      </c>
      <c r="O23" s="9">
        <f t="shared" si="4"/>
        <v>3</v>
      </c>
      <c r="P23" s="9">
        <f t="shared" si="4"/>
        <v>1</v>
      </c>
      <c r="Q23" s="9">
        <f t="shared" si="4"/>
        <v>0</v>
      </c>
      <c r="R23" s="9">
        <f t="shared" si="4"/>
        <v>9</v>
      </c>
      <c r="S23" s="9">
        <f t="shared" si="4"/>
        <v>3</v>
      </c>
      <c r="T23" s="9">
        <f t="shared" si="4"/>
        <v>3</v>
      </c>
      <c r="U23" s="9">
        <f t="shared" si="4"/>
        <v>0</v>
      </c>
      <c r="V23" s="9">
        <f t="shared" si="4"/>
        <v>5</v>
      </c>
      <c r="W23" s="9">
        <f t="shared" si="4"/>
        <v>5</v>
      </c>
      <c r="X23" s="9">
        <f t="shared" si="4"/>
        <v>2</v>
      </c>
      <c r="Y23" s="9">
        <f t="shared" si="4"/>
        <v>0</v>
      </c>
      <c r="Z23" s="8"/>
      <c r="AA23" s="9"/>
    </row>
    <row r="24" spans="1:27" hidden="1">
      <c r="A24" s="6"/>
      <c r="B24" s="6" t="s">
        <v>15</v>
      </c>
      <c r="C24" s="6"/>
      <c r="D24" s="6"/>
      <c r="E24" s="6"/>
      <c r="F24" s="16">
        <f t="shared" ref="F24:Y24" si="5">IF(F23=0,0,$A$9/F23)</f>
        <v>83.333333333333329</v>
      </c>
      <c r="G24" s="16">
        <f t="shared" si="5"/>
        <v>200</v>
      </c>
      <c r="H24" s="16">
        <f t="shared" si="5"/>
        <v>333.33333333333331</v>
      </c>
      <c r="I24" s="16">
        <f t="shared" si="5"/>
        <v>0</v>
      </c>
      <c r="J24" s="16">
        <f t="shared" si="5"/>
        <v>111.11111111111111</v>
      </c>
      <c r="K24" s="16">
        <f t="shared" si="5"/>
        <v>333.33333333333331</v>
      </c>
      <c r="L24" s="16">
        <f t="shared" si="5"/>
        <v>500</v>
      </c>
      <c r="M24" s="16">
        <f t="shared" si="5"/>
        <v>0</v>
      </c>
      <c r="N24" s="16">
        <f t="shared" si="5"/>
        <v>200</v>
      </c>
      <c r="O24" s="16">
        <f t="shared" si="5"/>
        <v>333.33333333333331</v>
      </c>
      <c r="P24" s="16">
        <f t="shared" si="5"/>
        <v>1000</v>
      </c>
      <c r="Q24" s="16">
        <f t="shared" si="5"/>
        <v>0</v>
      </c>
      <c r="R24" s="16">
        <f t="shared" si="5"/>
        <v>111.11111111111111</v>
      </c>
      <c r="S24" s="16">
        <f t="shared" si="5"/>
        <v>333.33333333333331</v>
      </c>
      <c r="T24" s="16">
        <f t="shared" si="5"/>
        <v>333.33333333333331</v>
      </c>
      <c r="U24" s="16">
        <f t="shared" si="5"/>
        <v>0</v>
      </c>
      <c r="V24" s="16">
        <f t="shared" si="5"/>
        <v>200</v>
      </c>
      <c r="W24" s="16">
        <f t="shared" si="5"/>
        <v>200</v>
      </c>
      <c r="X24" s="16">
        <f t="shared" si="5"/>
        <v>500</v>
      </c>
      <c r="Y24" s="16">
        <f t="shared" si="5"/>
        <v>0</v>
      </c>
      <c r="Z24" s="7"/>
      <c r="AA24" s="6"/>
    </row>
    <row r="26" spans="1:27">
      <c r="B26" s="39" t="s">
        <v>27</v>
      </c>
      <c r="C26" s="40"/>
      <c r="D26" s="40"/>
      <c r="E26" s="6" t="s">
        <v>28</v>
      </c>
      <c r="F26" s="40"/>
      <c r="G26" s="41"/>
      <c r="H26" s="41"/>
      <c r="I26" s="42"/>
      <c r="J26" s="43"/>
      <c r="K26" s="43"/>
    </row>
    <row r="27" spans="1:27" ht="18">
      <c r="B27" s="6" t="s">
        <v>29</v>
      </c>
      <c r="C27" s="6"/>
      <c r="D27" s="6"/>
      <c r="E27" s="44" t="s">
        <v>92</v>
      </c>
      <c r="G27" s="76"/>
      <c r="H27" s="76"/>
      <c r="I27" s="45"/>
      <c r="J27" s="43"/>
      <c r="K27" s="43"/>
    </row>
  </sheetData>
  <sortState ref="B11:AE12">
    <sortCondition ref="AC11:AC12"/>
  </sortState>
  <mergeCells count="7">
    <mergeCell ref="AB9:AE9"/>
    <mergeCell ref="F9:Y9"/>
    <mergeCell ref="A1:AA1"/>
    <mergeCell ref="A2:AA2"/>
    <mergeCell ref="A3:AA3"/>
    <mergeCell ref="A4:AA4"/>
    <mergeCell ref="A5:AA5"/>
  </mergeCells>
  <pageMargins left="0.28999999999999998" right="0.18" top="0.32" bottom="0.31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F32"/>
  <sheetViews>
    <sheetView workbookViewId="0">
      <selection activeCell="AB13" sqref="AB13"/>
    </sheetView>
  </sheetViews>
  <sheetFormatPr defaultRowHeight="15"/>
  <cols>
    <col min="1" max="1" width="6.85546875" customWidth="1"/>
    <col min="2" max="2" width="17.85546875" customWidth="1"/>
    <col min="3" max="3" width="5" bestFit="1" customWidth="1"/>
    <col min="4" max="4" width="4.28515625" customWidth="1"/>
    <col min="5" max="5" width="18.85546875" customWidth="1"/>
    <col min="6" max="25" width="2.7109375" style="106" customWidth="1"/>
    <col min="26" max="26" width="5.28515625" customWidth="1"/>
    <col min="27" max="27" width="7.57031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2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32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32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</row>
    <row r="4" spans="1:32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32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1:32">
      <c r="A6" s="17"/>
      <c r="B6" s="17"/>
      <c r="C6" s="17"/>
      <c r="D6" s="17"/>
      <c r="E6" s="17"/>
      <c r="F6" s="105"/>
      <c r="G6" s="105"/>
      <c r="H6" s="105"/>
      <c r="I6" s="105"/>
      <c r="J6" s="105"/>
      <c r="K6" s="105"/>
      <c r="L6" s="105"/>
      <c r="M6" s="105"/>
      <c r="N6" s="105"/>
    </row>
    <row r="7" spans="1:32" ht="15.75">
      <c r="B7" t="s">
        <v>22</v>
      </c>
      <c r="J7" s="107"/>
      <c r="K7" s="107"/>
      <c r="L7" s="108"/>
      <c r="M7" s="109"/>
      <c r="N7" s="110"/>
      <c r="R7" s="106" t="s">
        <v>94</v>
      </c>
      <c r="V7" s="107"/>
      <c r="W7" s="107"/>
      <c r="Y7" s="107"/>
      <c r="Z7" s="19"/>
    </row>
    <row r="8" spans="1:32" ht="15.75">
      <c r="J8" s="111"/>
      <c r="K8" s="111"/>
      <c r="L8" s="112"/>
      <c r="M8" s="113"/>
      <c r="N8" s="110"/>
      <c r="R8" s="106" t="s">
        <v>33</v>
      </c>
      <c r="V8" s="111"/>
      <c r="W8" s="111"/>
      <c r="X8" s="112"/>
      <c r="Y8" s="113"/>
      <c r="Z8" s="22"/>
    </row>
    <row r="9" spans="1:32">
      <c r="A9" s="30">
        <v>1000</v>
      </c>
      <c r="B9" s="34"/>
      <c r="C9" s="34"/>
      <c r="D9" s="34"/>
      <c r="E9" s="32"/>
      <c r="F9" s="178" t="s">
        <v>6</v>
      </c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80"/>
      <c r="Z9" s="38"/>
      <c r="AA9" s="32"/>
      <c r="AB9" s="173" t="s">
        <v>7</v>
      </c>
      <c r="AC9" s="174"/>
      <c r="AD9" s="174"/>
      <c r="AE9" s="174"/>
      <c r="AF9" s="46" t="s">
        <v>30</v>
      </c>
    </row>
    <row r="10" spans="1:32">
      <c r="A10" s="31" t="s">
        <v>204</v>
      </c>
      <c r="B10" s="35" t="s">
        <v>8</v>
      </c>
      <c r="C10" s="35" t="s">
        <v>9</v>
      </c>
      <c r="D10" s="35" t="s">
        <v>10</v>
      </c>
      <c r="E10" s="33" t="s">
        <v>16</v>
      </c>
      <c r="F10" s="114">
        <v>1</v>
      </c>
      <c r="G10" s="115">
        <v>2</v>
      </c>
      <c r="H10" s="115">
        <v>3</v>
      </c>
      <c r="I10" s="115">
        <v>4</v>
      </c>
      <c r="J10" s="115">
        <v>5</v>
      </c>
      <c r="K10" s="115">
        <v>6</v>
      </c>
      <c r="L10" s="115">
        <v>7</v>
      </c>
      <c r="M10" s="115">
        <v>8</v>
      </c>
      <c r="N10" s="115">
        <v>9</v>
      </c>
      <c r="O10" s="115">
        <v>10</v>
      </c>
      <c r="P10" s="115">
        <v>11</v>
      </c>
      <c r="Q10" s="115">
        <v>12</v>
      </c>
      <c r="R10" s="115">
        <v>13</v>
      </c>
      <c r="S10" s="115">
        <v>14</v>
      </c>
      <c r="T10" s="115">
        <v>15</v>
      </c>
      <c r="U10" s="115">
        <v>16</v>
      </c>
      <c r="V10" s="115">
        <v>17</v>
      </c>
      <c r="W10" s="115">
        <v>18</v>
      </c>
      <c r="X10" s="115">
        <v>19</v>
      </c>
      <c r="Y10" s="116">
        <v>20</v>
      </c>
      <c r="Z10" s="33" t="s">
        <v>11</v>
      </c>
      <c r="AA10" s="33" t="s">
        <v>12</v>
      </c>
      <c r="AB10" s="77" t="s">
        <v>13</v>
      </c>
      <c r="AC10" s="78" t="s">
        <v>17</v>
      </c>
      <c r="AD10" s="78" t="s">
        <v>24</v>
      </c>
      <c r="AE10" s="78" t="s">
        <v>18</v>
      </c>
      <c r="AF10" s="93" t="s">
        <v>31</v>
      </c>
    </row>
    <row r="11" spans="1:32">
      <c r="A11" s="133">
        <v>1</v>
      </c>
      <c r="B11" s="152" t="s">
        <v>55</v>
      </c>
      <c r="C11" s="133">
        <v>2005</v>
      </c>
      <c r="D11" s="133">
        <v>2</v>
      </c>
      <c r="E11" s="133" t="s">
        <v>43</v>
      </c>
      <c r="F11" s="133">
        <v>1</v>
      </c>
      <c r="G11" s="133">
        <v>1</v>
      </c>
      <c r="H11" s="133"/>
      <c r="I11" s="133"/>
      <c r="J11" s="133">
        <v>1</v>
      </c>
      <c r="K11" s="133">
        <v>1</v>
      </c>
      <c r="L11" s="133"/>
      <c r="M11" s="133"/>
      <c r="N11" s="133">
        <v>1</v>
      </c>
      <c r="O11" s="133">
        <v>1</v>
      </c>
      <c r="P11" s="133">
        <v>1</v>
      </c>
      <c r="Q11" s="133"/>
      <c r="R11" s="133">
        <v>1</v>
      </c>
      <c r="S11" s="133">
        <v>1</v>
      </c>
      <c r="T11" s="133"/>
      <c r="U11" s="133"/>
      <c r="V11" s="133">
        <v>1</v>
      </c>
      <c r="W11" s="133">
        <v>1</v>
      </c>
      <c r="X11" s="133">
        <v>1</v>
      </c>
      <c r="Y11" s="133"/>
      <c r="Z11" s="133">
        <f t="shared" ref="Z11:Z16" si="0">SUM(F11:Y11)</f>
        <v>12</v>
      </c>
      <c r="AA11" s="133">
        <f t="shared" ref="AA11:AA16" si="1">SUMPRODUCT(F11:Y11,$F$29:$Y$29)</f>
        <v>1775.8620464502817</v>
      </c>
      <c r="AB11" s="160">
        <v>2</v>
      </c>
      <c r="AC11" s="160">
        <v>5</v>
      </c>
      <c r="AD11" s="158">
        <v>3</v>
      </c>
      <c r="AE11" s="159">
        <v>3</v>
      </c>
      <c r="AF11" s="150">
        <v>2</v>
      </c>
    </row>
    <row r="12" spans="1:32">
      <c r="A12" s="133">
        <v>2</v>
      </c>
      <c r="B12" s="152" t="s">
        <v>54</v>
      </c>
      <c r="C12" s="133">
        <v>2005</v>
      </c>
      <c r="D12" s="133">
        <v>3</v>
      </c>
      <c r="E12" s="133" t="s">
        <v>43</v>
      </c>
      <c r="F12" s="133">
        <v>1</v>
      </c>
      <c r="G12" s="133">
        <v>1</v>
      </c>
      <c r="H12" s="133">
        <v>1</v>
      </c>
      <c r="I12" s="133"/>
      <c r="J12" s="133">
        <v>1</v>
      </c>
      <c r="K12" s="133">
        <v>1</v>
      </c>
      <c r="L12" s="133">
        <v>1</v>
      </c>
      <c r="M12" s="133"/>
      <c r="N12" s="133">
        <v>1</v>
      </c>
      <c r="O12" s="133">
        <v>1</v>
      </c>
      <c r="P12" s="133">
        <v>1</v>
      </c>
      <c r="Q12" s="133"/>
      <c r="R12" s="133">
        <v>1</v>
      </c>
      <c r="S12" s="133">
        <v>1</v>
      </c>
      <c r="T12" s="133"/>
      <c r="U12" s="133"/>
      <c r="V12" s="133">
        <v>1</v>
      </c>
      <c r="W12" s="133">
        <v>1</v>
      </c>
      <c r="X12" s="133">
        <v>1</v>
      </c>
      <c r="Y12" s="133"/>
      <c r="Z12" s="133">
        <f t="shared" si="0"/>
        <v>14</v>
      </c>
      <c r="AA12" s="133">
        <f t="shared" si="1"/>
        <v>3775.8620464502824</v>
      </c>
      <c r="AB12" s="157">
        <v>1</v>
      </c>
      <c r="AC12" s="157">
        <v>1</v>
      </c>
      <c r="AD12" s="158">
        <v>3</v>
      </c>
      <c r="AE12" s="159">
        <v>5</v>
      </c>
      <c r="AF12" s="150">
        <v>3</v>
      </c>
    </row>
    <row r="13" spans="1:32">
      <c r="A13" s="133">
        <v>3</v>
      </c>
      <c r="B13" s="152" t="s">
        <v>53</v>
      </c>
      <c r="C13" s="133">
        <v>2005</v>
      </c>
      <c r="D13" s="133">
        <v>2</v>
      </c>
      <c r="E13" s="133" t="s">
        <v>41</v>
      </c>
      <c r="F13" s="133">
        <v>1</v>
      </c>
      <c r="G13" s="133">
        <v>1</v>
      </c>
      <c r="H13" s="133"/>
      <c r="I13" s="133"/>
      <c r="J13" s="133">
        <v>1</v>
      </c>
      <c r="K13" s="133">
        <v>1</v>
      </c>
      <c r="L13" s="133"/>
      <c r="M13" s="133"/>
      <c r="N13" s="133">
        <v>1</v>
      </c>
      <c r="O13" s="133">
        <v>1</v>
      </c>
      <c r="P13" s="133">
        <v>1</v>
      </c>
      <c r="Q13" s="133"/>
      <c r="R13" s="133">
        <v>1</v>
      </c>
      <c r="S13" s="133">
        <v>1</v>
      </c>
      <c r="T13" s="133"/>
      <c r="U13" s="133"/>
      <c r="V13" s="133">
        <v>1</v>
      </c>
      <c r="W13" s="133">
        <v>1</v>
      </c>
      <c r="X13" s="133">
        <v>1</v>
      </c>
      <c r="Y13" s="133"/>
      <c r="Z13" s="133">
        <f t="shared" si="0"/>
        <v>12</v>
      </c>
      <c r="AA13" s="133">
        <f t="shared" si="1"/>
        <v>1775.8620464502817</v>
      </c>
      <c r="AB13" s="157">
        <v>1</v>
      </c>
      <c r="AC13" s="157">
        <v>4</v>
      </c>
      <c r="AD13" s="158">
        <v>3</v>
      </c>
      <c r="AE13" s="159">
        <v>4</v>
      </c>
      <c r="AF13" s="150" t="s">
        <v>52</v>
      </c>
    </row>
    <row r="14" spans="1:32">
      <c r="A14" s="83">
        <v>4</v>
      </c>
      <c r="B14" s="144" t="s">
        <v>99</v>
      </c>
      <c r="C14" s="83">
        <v>2006</v>
      </c>
      <c r="D14" s="83">
        <v>3</v>
      </c>
      <c r="E14" s="83" t="s">
        <v>98</v>
      </c>
      <c r="F14" s="83">
        <v>1</v>
      </c>
      <c r="G14" s="83">
        <v>1</v>
      </c>
      <c r="H14" s="83"/>
      <c r="I14" s="83"/>
      <c r="J14" s="83">
        <v>1</v>
      </c>
      <c r="K14" s="83">
        <v>1</v>
      </c>
      <c r="L14" s="83"/>
      <c r="M14" s="83"/>
      <c r="N14" s="83">
        <v>1</v>
      </c>
      <c r="O14" s="83"/>
      <c r="P14" s="83">
        <v>1</v>
      </c>
      <c r="Q14" s="83"/>
      <c r="R14" s="83">
        <v>1</v>
      </c>
      <c r="S14" s="83">
        <v>1</v>
      </c>
      <c r="T14" s="83"/>
      <c r="U14" s="83"/>
      <c r="V14" s="83">
        <v>1</v>
      </c>
      <c r="W14" s="83">
        <v>1</v>
      </c>
      <c r="X14" s="83">
        <v>1</v>
      </c>
      <c r="Y14" s="83"/>
      <c r="Z14" s="83">
        <f t="shared" si="0"/>
        <v>11</v>
      </c>
      <c r="AA14" s="83">
        <f t="shared" si="1"/>
        <v>1442.5287131169484</v>
      </c>
      <c r="AB14" s="154">
        <v>0</v>
      </c>
      <c r="AC14" s="154">
        <v>0</v>
      </c>
      <c r="AD14" s="154">
        <v>3</v>
      </c>
      <c r="AE14" s="155">
        <v>7</v>
      </c>
      <c r="AF14" s="94" t="s">
        <v>57</v>
      </c>
    </row>
    <row r="15" spans="1:32">
      <c r="A15" s="83">
        <v>5</v>
      </c>
      <c r="B15" s="144" t="s">
        <v>125</v>
      </c>
      <c r="C15" s="83">
        <v>2005</v>
      </c>
      <c r="D15" s="83" t="s">
        <v>37</v>
      </c>
      <c r="E15" s="83" t="s">
        <v>123</v>
      </c>
      <c r="F15" s="83">
        <v>1</v>
      </c>
      <c r="G15" s="83">
        <v>1</v>
      </c>
      <c r="H15" s="83"/>
      <c r="I15" s="83"/>
      <c r="J15" s="83">
        <v>1</v>
      </c>
      <c r="K15" s="83">
        <v>1</v>
      </c>
      <c r="L15" s="83"/>
      <c r="M15" s="83"/>
      <c r="N15" s="83">
        <v>1</v>
      </c>
      <c r="O15" s="83"/>
      <c r="P15" s="83"/>
      <c r="Q15" s="83"/>
      <c r="R15" s="83">
        <v>1</v>
      </c>
      <c r="S15" s="83">
        <v>1</v>
      </c>
      <c r="T15" s="83"/>
      <c r="U15" s="83"/>
      <c r="V15" s="83">
        <v>1</v>
      </c>
      <c r="W15" s="83">
        <v>1</v>
      </c>
      <c r="X15" s="83"/>
      <c r="Y15" s="83"/>
      <c r="Z15" s="83">
        <f t="shared" si="0"/>
        <v>9</v>
      </c>
      <c r="AA15" s="83">
        <f t="shared" si="1"/>
        <v>942.52871311694832</v>
      </c>
      <c r="AB15" s="154">
        <v>0</v>
      </c>
      <c r="AC15" s="154">
        <v>0</v>
      </c>
      <c r="AD15" s="154">
        <v>1</v>
      </c>
      <c r="AE15" s="155">
        <v>1</v>
      </c>
      <c r="AF15" s="94" t="s">
        <v>47</v>
      </c>
    </row>
    <row r="16" spans="1:32">
      <c r="A16" s="83">
        <v>6</v>
      </c>
      <c r="B16" s="144" t="s">
        <v>134</v>
      </c>
      <c r="C16" s="83">
        <v>2005</v>
      </c>
      <c r="D16" s="83" t="s">
        <v>37</v>
      </c>
      <c r="E16" s="83" t="s">
        <v>129</v>
      </c>
      <c r="F16" s="83">
        <v>1</v>
      </c>
      <c r="G16" s="83">
        <v>1</v>
      </c>
      <c r="H16" s="83"/>
      <c r="I16" s="83"/>
      <c r="J16" s="83">
        <v>1</v>
      </c>
      <c r="K16" s="83"/>
      <c r="L16" s="83"/>
      <c r="M16" s="83"/>
      <c r="N16" s="83">
        <v>1</v>
      </c>
      <c r="O16" s="83"/>
      <c r="P16" s="83"/>
      <c r="Q16" s="83"/>
      <c r="R16" s="83">
        <v>1</v>
      </c>
      <c r="S16" s="83">
        <v>1</v>
      </c>
      <c r="T16" s="83"/>
      <c r="U16" s="83"/>
      <c r="V16" s="83">
        <v>1</v>
      </c>
      <c r="W16" s="83">
        <v>1</v>
      </c>
      <c r="X16" s="83"/>
      <c r="Y16" s="83"/>
      <c r="Z16" s="83">
        <f t="shared" si="0"/>
        <v>8</v>
      </c>
      <c r="AA16" s="83">
        <f t="shared" si="1"/>
        <v>742.52871311694844</v>
      </c>
      <c r="AB16" s="154">
        <v>0</v>
      </c>
      <c r="AC16" s="154">
        <v>0</v>
      </c>
      <c r="AD16" s="154">
        <v>0</v>
      </c>
      <c r="AE16" s="154">
        <v>0</v>
      </c>
      <c r="AF16" s="94" t="s">
        <v>47</v>
      </c>
    </row>
    <row r="17" spans="1:32">
      <c r="A17" s="83">
        <v>7</v>
      </c>
      <c r="B17" s="144" t="s">
        <v>135</v>
      </c>
      <c r="C17" s="83">
        <v>2005</v>
      </c>
      <c r="D17" s="83" t="s">
        <v>37</v>
      </c>
      <c r="E17" s="83" t="s">
        <v>129</v>
      </c>
      <c r="F17" s="83">
        <v>1</v>
      </c>
      <c r="G17" s="83">
        <v>1</v>
      </c>
      <c r="H17" s="83"/>
      <c r="I17" s="83"/>
      <c r="J17" s="83">
        <v>1</v>
      </c>
      <c r="K17" s="83"/>
      <c r="L17" s="83"/>
      <c r="M17" s="83"/>
      <c r="N17" s="83">
        <v>1</v>
      </c>
      <c r="O17" s="83"/>
      <c r="P17" s="83"/>
      <c r="Q17" s="83"/>
      <c r="R17" s="83">
        <v>1</v>
      </c>
      <c r="S17" s="83">
        <v>1</v>
      </c>
      <c r="T17" s="83"/>
      <c r="U17" s="83"/>
      <c r="V17" s="83">
        <v>1</v>
      </c>
      <c r="W17" s="83"/>
      <c r="X17" s="83"/>
      <c r="Y17" s="83"/>
      <c r="Z17" s="83">
        <f t="shared" ref="Z17:Z27" si="2">SUM(F17:Y17)</f>
        <v>7</v>
      </c>
      <c r="AA17" s="83">
        <f t="shared" ref="AA17:AA27" si="3">SUMPRODUCT(F17:Y17,$F$29:$Y$29)</f>
        <v>575.86204645028181</v>
      </c>
      <c r="AF17" s="94" t="s">
        <v>47</v>
      </c>
    </row>
    <row r="18" spans="1:32">
      <c r="A18" s="83">
        <v>8</v>
      </c>
      <c r="B18" s="144" t="s">
        <v>107</v>
      </c>
      <c r="C18" s="83">
        <v>2005</v>
      </c>
      <c r="D18" s="83" t="s">
        <v>108</v>
      </c>
      <c r="E18" s="83" t="s">
        <v>98</v>
      </c>
      <c r="F18" s="83">
        <v>1</v>
      </c>
      <c r="G18" s="83">
        <v>1</v>
      </c>
      <c r="H18" s="83"/>
      <c r="I18" s="83"/>
      <c r="J18" s="83"/>
      <c r="K18" s="83"/>
      <c r="L18" s="83"/>
      <c r="M18" s="83"/>
      <c r="N18" s="83">
        <v>1</v>
      </c>
      <c r="O18" s="83"/>
      <c r="P18" s="83"/>
      <c r="Q18" s="83"/>
      <c r="R18" s="83">
        <v>1</v>
      </c>
      <c r="S18" s="83">
        <v>1</v>
      </c>
      <c r="T18" s="83"/>
      <c r="U18" s="83"/>
      <c r="V18" s="83">
        <v>1</v>
      </c>
      <c r="W18" s="83"/>
      <c r="X18" s="83"/>
      <c r="Y18" s="83"/>
      <c r="Z18" s="83">
        <f t="shared" si="2"/>
        <v>6</v>
      </c>
      <c r="AA18" s="83">
        <f t="shared" si="3"/>
        <v>492.52871311694838</v>
      </c>
      <c r="AF18" s="94" t="s">
        <v>47</v>
      </c>
    </row>
    <row r="19" spans="1:32">
      <c r="A19" s="83">
        <v>9</v>
      </c>
      <c r="B19" s="144" t="s">
        <v>174</v>
      </c>
      <c r="C19" s="83">
        <v>2005</v>
      </c>
      <c r="D19" s="83" t="s">
        <v>47</v>
      </c>
      <c r="E19" s="83" t="s">
        <v>58</v>
      </c>
      <c r="F19" s="83">
        <v>1</v>
      </c>
      <c r="G19" s="83"/>
      <c r="H19" s="83"/>
      <c r="I19" s="83"/>
      <c r="J19" s="83">
        <v>1</v>
      </c>
      <c r="K19" s="83"/>
      <c r="L19" s="83"/>
      <c r="M19" s="83"/>
      <c r="N19" s="83">
        <v>1</v>
      </c>
      <c r="O19" s="83"/>
      <c r="P19" s="83"/>
      <c r="Q19" s="83"/>
      <c r="R19" s="83">
        <v>1</v>
      </c>
      <c r="S19" s="83">
        <v>1</v>
      </c>
      <c r="T19" s="83"/>
      <c r="U19" s="83"/>
      <c r="V19" s="83">
        <v>1</v>
      </c>
      <c r="W19" s="83"/>
      <c r="X19" s="83"/>
      <c r="Y19" s="83"/>
      <c r="Z19" s="83">
        <f t="shared" si="2"/>
        <v>6</v>
      </c>
      <c r="AA19" s="83">
        <f t="shared" si="3"/>
        <v>464.75093533917055</v>
      </c>
    </row>
    <row r="20" spans="1:32">
      <c r="A20" s="83">
        <v>9</v>
      </c>
      <c r="B20" s="144" t="s">
        <v>156</v>
      </c>
      <c r="C20" s="83">
        <v>2006</v>
      </c>
      <c r="D20" s="83" t="s">
        <v>57</v>
      </c>
      <c r="E20" s="83" t="s">
        <v>43</v>
      </c>
      <c r="F20" s="83">
        <v>1</v>
      </c>
      <c r="G20" s="83"/>
      <c r="H20" s="83"/>
      <c r="I20" s="83"/>
      <c r="J20" s="83">
        <v>1</v>
      </c>
      <c r="K20" s="83"/>
      <c r="L20" s="83"/>
      <c r="M20" s="83"/>
      <c r="N20" s="83">
        <v>1</v>
      </c>
      <c r="O20" s="83"/>
      <c r="P20" s="83"/>
      <c r="Q20" s="83"/>
      <c r="R20" s="83">
        <v>1</v>
      </c>
      <c r="S20" s="83">
        <v>1</v>
      </c>
      <c r="T20" s="83"/>
      <c r="U20" s="83"/>
      <c r="V20" s="83">
        <v>1</v>
      </c>
      <c r="W20" s="83"/>
      <c r="X20" s="83"/>
      <c r="Y20" s="83"/>
      <c r="Z20" s="83">
        <f t="shared" si="2"/>
        <v>6</v>
      </c>
      <c r="AA20" s="83">
        <f t="shared" si="3"/>
        <v>464.75093533917055</v>
      </c>
    </row>
    <row r="21" spans="1:32">
      <c r="A21" s="83">
        <v>11</v>
      </c>
      <c r="B21" s="144" t="s">
        <v>50</v>
      </c>
      <c r="C21" s="83">
        <v>2006</v>
      </c>
      <c r="D21" s="83" t="s">
        <v>37</v>
      </c>
      <c r="E21" s="83" t="s">
        <v>58</v>
      </c>
      <c r="F21" s="83">
        <v>1</v>
      </c>
      <c r="G21" s="83">
        <v>1</v>
      </c>
      <c r="H21" s="83"/>
      <c r="I21" s="83"/>
      <c r="J21" s="83">
        <v>1</v>
      </c>
      <c r="K21" s="83"/>
      <c r="L21" s="83"/>
      <c r="M21" s="83"/>
      <c r="N21" s="83">
        <v>1</v>
      </c>
      <c r="O21" s="83"/>
      <c r="P21" s="83"/>
      <c r="Q21" s="83"/>
      <c r="R21" s="83"/>
      <c r="S21" s="83"/>
      <c r="T21" s="83"/>
      <c r="U21" s="83"/>
      <c r="V21" s="83">
        <v>1</v>
      </c>
      <c r="W21" s="83"/>
      <c r="X21" s="83"/>
      <c r="Y21" s="83"/>
      <c r="Z21" s="83">
        <f t="shared" si="2"/>
        <v>5</v>
      </c>
      <c r="AA21" s="83">
        <f t="shared" si="3"/>
        <v>401.6196222078575</v>
      </c>
    </row>
    <row r="22" spans="1:32">
      <c r="A22" s="83">
        <v>12</v>
      </c>
      <c r="B22" s="144" t="s">
        <v>148</v>
      </c>
      <c r="C22" s="83">
        <v>2006</v>
      </c>
      <c r="D22" s="83" t="s">
        <v>37</v>
      </c>
      <c r="E22" s="83" t="s">
        <v>38</v>
      </c>
      <c r="F22" s="83">
        <v>1</v>
      </c>
      <c r="G22" s="83"/>
      <c r="H22" s="83"/>
      <c r="I22" s="83"/>
      <c r="J22" s="83">
        <v>1</v>
      </c>
      <c r="K22" s="83"/>
      <c r="L22" s="83"/>
      <c r="M22" s="83"/>
      <c r="N22" s="83">
        <v>1</v>
      </c>
      <c r="O22" s="83"/>
      <c r="P22" s="83"/>
      <c r="Q22" s="83"/>
      <c r="R22" s="83">
        <v>1</v>
      </c>
      <c r="S22" s="83"/>
      <c r="T22" s="83"/>
      <c r="U22" s="83"/>
      <c r="V22" s="83">
        <v>1</v>
      </c>
      <c r="W22" s="83"/>
      <c r="X22" s="83"/>
      <c r="Y22" s="83"/>
      <c r="Z22" s="83">
        <f t="shared" si="2"/>
        <v>5</v>
      </c>
      <c r="AA22" s="83">
        <f t="shared" si="3"/>
        <v>381.41760200583724</v>
      </c>
    </row>
    <row r="23" spans="1:32">
      <c r="A23" s="83">
        <v>13</v>
      </c>
      <c r="B23" s="144" t="s">
        <v>114</v>
      </c>
      <c r="C23" s="83">
        <v>2006</v>
      </c>
      <c r="D23" s="83" t="s">
        <v>37</v>
      </c>
      <c r="E23" s="83" t="s">
        <v>115</v>
      </c>
      <c r="F23" s="83">
        <v>1</v>
      </c>
      <c r="G23" s="83"/>
      <c r="H23" s="83"/>
      <c r="I23" s="83"/>
      <c r="J23" s="83">
        <v>1</v>
      </c>
      <c r="K23" s="83"/>
      <c r="L23" s="83"/>
      <c r="M23" s="83"/>
      <c r="N23" s="83">
        <v>1</v>
      </c>
      <c r="O23" s="83"/>
      <c r="P23" s="83"/>
      <c r="Q23" s="83"/>
      <c r="R23" s="83"/>
      <c r="S23" s="83"/>
      <c r="T23" s="83"/>
      <c r="U23" s="83"/>
      <c r="V23" s="83">
        <v>1</v>
      </c>
      <c r="W23" s="83"/>
      <c r="X23" s="83"/>
      <c r="Y23" s="83"/>
      <c r="Z23" s="83">
        <f t="shared" si="2"/>
        <v>4</v>
      </c>
      <c r="AA23" s="83">
        <f t="shared" si="3"/>
        <v>290.50851109674636</v>
      </c>
    </row>
    <row r="24" spans="1:32">
      <c r="A24" s="83">
        <v>14</v>
      </c>
      <c r="B24" s="144" t="s">
        <v>109</v>
      </c>
      <c r="C24" s="83">
        <v>2005</v>
      </c>
      <c r="D24" s="83" t="s">
        <v>47</v>
      </c>
      <c r="E24" s="83" t="s">
        <v>98</v>
      </c>
      <c r="F24" s="83">
        <v>1</v>
      </c>
      <c r="G24" s="83"/>
      <c r="H24" s="83"/>
      <c r="I24" s="83"/>
      <c r="J24" s="83"/>
      <c r="K24" s="83"/>
      <c r="L24" s="83"/>
      <c r="M24" s="83"/>
      <c r="N24" s="83">
        <v>1</v>
      </c>
      <c r="O24" s="83"/>
      <c r="P24" s="83"/>
      <c r="Q24" s="83"/>
      <c r="R24" s="83"/>
      <c r="S24" s="83">
        <v>1</v>
      </c>
      <c r="T24" s="83"/>
      <c r="U24" s="83"/>
      <c r="V24" s="83"/>
      <c r="W24" s="83"/>
      <c r="X24" s="83"/>
      <c r="Y24" s="83"/>
      <c r="Z24" s="83">
        <f t="shared" si="2"/>
        <v>3</v>
      </c>
      <c r="AA24" s="83">
        <f t="shared" si="3"/>
        <v>213.58543417366946</v>
      </c>
    </row>
    <row r="25" spans="1:32">
      <c r="A25" s="83">
        <v>15</v>
      </c>
      <c r="B25" s="144" t="s">
        <v>90</v>
      </c>
      <c r="C25" s="83">
        <v>2005</v>
      </c>
      <c r="D25" s="83" t="s">
        <v>47</v>
      </c>
      <c r="E25" s="83" t="s">
        <v>43</v>
      </c>
      <c r="F25" s="83">
        <v>1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>
        <v>1</v>
      </c>
      <c r="T25" s="83"/>
      <c r="U25" s="83"/>
      <c r="V25" s="83"/>
      <c r="W25" s="83"/>
      <c r="X25" s="83"/>
      <c r="Y25" s="83"/>
      <c r="Z25" s="83">
        <f t="shared" si="2"/>
        <v>2</v>
      </c>
      <c r="AA25" s="83">
        <f t="shared" si="3"/>
        <v>142.15686274509804</v>
      </c>
    </row>
    <row r="26" spans="1:32">
      <c r="A26" s="83">
        <v>16</v>
      </c>
      <c r="B26" s="144" t="s">
        <v>197</v>
      </c>
      <c r="C26" s="83">
        <v>2005</v>
      </c>
      <c r="D26" s="83" t="s">
        <v>37</v>
      </c>
      <c r="E26" s="83" t="s">
        <v>199</v>
      </c>
      <c r="F26" s="83">
        <v>1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>
        <f t="shared" si="2"/>
        <v>1</v>
      </c>
      <c r="AA26" s="83">
        <f t="shared" si="3"/>
        <v>58.823529411764703</v>
      </c>
    </row>
    <row r="27" spans="1:32">
      <c r="A27" s="83">
        <v>16</v>
      </c>
      <c r="B27" s="144" t="s">
        <v>198</v>
      </c>
      <c r="C27" s="83">
        <v>2005</v>
      </c>
      <c r="D27" s="83" t="s">
        <v>37</v>
      </c>
      <c r="E27" s="83" t="s">
        <v>199</v>
      </c>
      <c r="F27" s="83">
        <v>1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>
        <f t="shared" si="2"/>
        <v>1</v>
      </c>
      <c r="AA27" s="83">
        <f t="shared" si="3"/>
        <v>58.823529411764703</v>
      </c>
    </row>
    <row r="28" spans="1:32" ht="15.75" hidden="1">
      <c r="A28" s="15"/>
      <c r="B28" s="9" t="s">
        <v>14</v>
      </c>
      <c r="C28" s="9"/>
      <c r="D28" s="9"/>
      <c r="E28" s="15"/>
      <c r="F28" s="115">
        <f t="shared" ref="F28:Y28" si="4">SUM(F11:F27)</f>
        <v>17</v>
      </c>
      <c r="G28" s="115">
        <f t="shared" si="4"/>
        <v>9</v>
      </c>
      <c r="H28" s="115">
        <f t="shared" si="4"/>
        <v>1</v>
      </c>
      <c r="I28" s="115">
        <f t="shared" si="4"/>
        <v>0</v>
      </c>
      <c r="J28" s="115">
        <f t="shared" si="4"/>
        <v>12</v>
      </c>
      <c r="K28" s="115">
        <f t="shared" si="4"/>
        <v>5</v>
      </c>
      <c r="L28" s="115">
        <f t="shared" si="4"/>
        <v>1</v>
      </c>
      <c r="M28" s="115">
        <f t="shared" si="4"/>
        <v>0</v>
      </c>
      <c r="N28" s="115">
        <f t="shared" si="4"/>
        <v>14</v>
      </c>
      <c r="O28" s="115">
        <f t="shared" si="4"/>
        <v>3</v>
      </c>
      <c r="P28" s="115">
        <f t="shared" si="4"/>
        <v>4</v>
      </c>
      <c r="Q28" s="115">
        <f t="shared" si="4"/>
        <v>0</v>
      </c>
      <c r="R28" s="115">
        <f t="shared" si="4"/>
        <v>11</v>
      </c>
      <c r="S28" s="115">
        <f t="shared" si="4"/>
        <v>12</v>
      </c>
      <c r="T28" s="115">
        <f t="shared" si="4"/>
        <v>0</v>
      </c>
      <c r="U28" s="115">
        <f t="shared" si="4"/>
        <v>0</v>
      </c>
      <c r="V28" s="115">
        <f t="shared" si="4"/>
        <v>13</v>
      </c>
      <c r="W28" s="115">
        <f t="shared" si="4"/>
        <v>6</v>
      </c>
      <c r="X28" s="115">
        <f t="shared" si="4"/>
        <v>4</v>
      </c>
      <c r="Y28" s="115">
        <f t="shared" si="4"/>
        <v>0</v>
      </c>
      <c r="Z28" s="8"/>
      <c r="AA28" s="9"/>
    </row>
    <row r="29" spans="1:32" hidden="1">
      <c r="A29" s="6"/>
      <c r="B29" s="6" t="s">
        <v>15</v>
      </c>
      <c r="C29" s="6"/>
      <c r="D29" s="6"/>
      <c r="E29" s="6"/>
      <c r="F29" s="117">
        <f t="shared" ref="F29:Y29" si="5">IF(F28=0,0,$A$9/F28)</f>
        <v>58.823529411764703</v>
      </c>
      <c r="G29" s="117">
        <f t="shared" si="5"/>
        <v>111.11111111111111</v>
      </c>
      <c r="H29" s="117">
        <f t="shared" si="5"/>
        <v>1000</v>
      </c>
      <c r="I29" s="117">
        <f t="shared" si="5"/>
        <v>0</v>
      </c>
      <c r="J29" s="117">
        <f t="shared" si="5"/>
        <v>83.333333333333329</v>
      </c>
      <c r="K29" s="117">
        <f t="shared" si="5"/>
        <v>200</v>
      </c>
      <c r="L29" s="117">
        <f t="shared" si="5"/>
        <v>1000</v>
      </c>
      <c r="M29" s="117">
        <f t="shared" si="5"/>
        <v>0</v>
      </c>
      <c r="N29" s="117">
        <f t="shared" si="5"/>
        <v>71.428571428571431</v>
      </c>
      <c r="O29" s="117">
        <f t="shared" si="5"/>
        <v>333.33333333333331</v>
      </c>
      <c r="P29" s="117">
        <f t="shared" si="5"/>
        <v>250</v>
      </c>
      <c r="Q29" s="117">
        <f t="shared" si="5"/>
        <v>0</v>
      </c>
      <c r="R29" s="117">
        <f t="shared" si="5"/>
        <v>90.909090909090907</v>
      </c>
      <c r="S29" s="117">
        <f t="shared" si="5"/>
        <v>83.333333333333329</v>
      </c>
      <c r="T29" s="117">
        <f t="shared" si="5"/>
        <v>0</v>
      </c>
      <c r="U29" s="117">
        <f t="shared" si="5"/>
        <v>0</v>
      </c>
      <c r="V29" s="117">
        <f t="shared" si="5"/>
        <v>76.92307692307692</v>
      </c>
      <c r="W29" s="117">
        <f t="shared" si="5"/>
        <v>166.66666666666666</v>
      </c>
      <c r="X29" s="117">
        <f t="shared" si="5"/>
        <v>250</v>
      </c>
      <c r="Y29" s="117">
        <f t="shared" si="5"/>
        <v>0</v>
      </c>
      <c r="Z29" s="7"/>
      <c r="AA29" s="6"/>
    </row>
    <row r="31" spans="1:32">
      <c r="B31" s="39" t="s">
        <v>27</v>
      </c>
      <c r="C31" s="40"/>
      <c r="D31" s="40"/>
      <c r="E31" s="6" t="s">
        <v>28</v>
      </c>
      <c r="F31" s="118"/>
      <c r="G31" s="119"/>
      <c r="H31" s="119"/>
      <c r="I31" s="120"/>
      <c r="J31" s="121"/>
      <c r="K31" s="121"/>
    </row>
    <row r="32" spans="1:32" ht="18">
      <c r="B32" s="6" t="s">
        <v>29</v>
      </c>
      <c r="C32" s="6"/>
      <c r="D32" s="6"/>
      <c r="E32" s="44" t="s">
        <v>92</v>
      </c>
      <c r="G32" s="105"/>
      <c r="H32" s="105"/>
      <c r="I32" s="122"/>
      <c r="J32" s="121"/>
      <c r="K32" s="121"/>
    </row>
  </sheetData>
  <sortState ref="B11:AE16">
    <sortCondition descending="1" ref="AB11:AB16"/>
  </sortState>
  <mergeCells count="7">
    <mergeCell ref="AB9:AE9"/>
    <mergeCell ref="F9:Y9"/>
    <mergeCell ref="A1:AA1"/>
    <mergeCell ref="A2:AA2"/>
    <mergeCell ref="A3:AA3"/>
    <mergeCell ref="A4:AA4"/>
    <mergeCell ref="A5:AA5"/>
  </mergeCells>
  <pageMargins left="0.21" right="0.24" top="0.33" bottom="0.31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F37"/>
  <sheetViews>
    <sheetView workbookViewId="0">
      <selection activeCell="Z11" sqref="Z11"/>
    </sheetView>
  </sheetViews>
  <sheetFormatPr defaultRowHeight="15"/>
  <cols>
    <col min="1" max="1" width="6.7109375" customWidth="1"/>
    <col min="2" max="2" width="18.7109375" customWidth="1"/>
    <col min="3" max="3" width="5" bestFit="1" customWidth="1"/>
    <col min="4" max="4" width="4.28515625" customWidth="1"/>
    <col min="5" max="5" width="19.28515625" customWidth="1"/>
    <col min="6" max="25" width="2.7109375" customWidth="1"/>
    <col min="26" max="26" width="5.28515625" customWidth="1"/>
    <col min="27" max="27" width="7.285156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2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26"/>
      <c r="AC1" s="26"/>
      <c r="AD1" s="26"/>
      <c r="AE1" s="26"/>
    </row>
    <row r="2" spans="1:32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26"/>
      <c r="AC2" s="26"/>
      <c r="AD2" s="26"/>
      <c r="AE2" s="26"/>
    </row>
    <row r="3" spans="1:32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26"/>
      <c r="AC3" s="26"/>
      <c r="AD3" s="26"/>
      <c r="AE3" s="26"/>
    </row>
    <row r="4" spans="1:32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27"/>
      <c r="AC4" s="27"/>
      <c r="AD4" s="27"/>
      <c r="AE4" s="27"/>
    </row>
    <row r="5" spans="1:32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27"/>
      <c r="AC5" s="27"/>
      <c r="AD5" s="27"/>
      <c r="AE5" s="27"/>
    </row>
    <row r="6" spans="1:3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32" ht="15.75">
      <c r="B7" t="s">
        <v>22</v>
      </c>
      <c r="J7" s="19"/>
      <c r="K7" s="19"/>
      <c r="L7" s="20"/>
      <c r="M7" s="21"/>
      <c r="N7" s="22"/>
      <c r="R7" s="6" t="s">
        <v>94</v>
      </c>
      <c r="V7" s="19"/>
      <c r="W7" s="19"/>
      <c r="Y7" s="19"/>
      <c r="Z7" s="19"/>
    </row>
    <row r="8" spans="1:32" ht="15.75">
      <c r="J8" s="23"/>
      <c r="K8" s="23"/>
      <c r="L8" s="24"/>
      <c r="M8" s="25"/>
      <c r="N8" s="22"/>
      <c r="R8" t="s">
        <v>34</v>
      </c>
      <c r="V8" s="23"/>
      <c r="W8" s="23"/>
      <c r="X8" s="24"/>
      <c r="Y8" s="25"/>
      <c r="Z8" s="22"/>
    </row>
    <row r="9" spans="1:32">
      <c r="A9" s="30">
        <v>1000</v>
      </c>
      <c r="B9" s="34"/>
      <c r="C9" s="34"/>
      <c r="D9" s="34"/>
      <c r="E9" s="32"/>
      <c r="F9" s="173" t="s">
        <v>6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5"/>
      <c r="Z9" s="38"/>
      <c r="AA9" s="32"/>
      <c r="AB9" s="173" t="s">
        <v>7</v>
      </c>
      <c r="AC9" s="174"/>
      <c r="AD9" s="174"/>
      <c r="AE9" s="174"/>
      <c r="AF9" s="46" t="s">
        <v>30</v>
      </c>
    </row>
    <row r="10" spans="1:32">
      <c r="A10" s="31" t="s">
        <v>204</v>
      </c>
      <c r="B10" s="35" t="s">
        <v>8</v>
      </c>
      <c r="C10" s="35" t="s">
        <v>9</v>
      </c>
      <c r="D10" s="35" t="s">
        <v>10</v>
      </c>
      <c r="E10" s="33" t="s">
        <v>16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33" t="s">
        <v>11</v>
      </c>
      <c r="AA10" s="33" t="s">
        <v>12</v>
      </c>
      <c r="AB10" s="29" t="s">
        <v>13</v>
      </c>
      <c r="AC10" s="8" t="s">
        <v>17</v>
      </c>
      <c r="AD10" s="8" t="s">
        <v>24</v>
      </c>
      <c r="AE10" s="8" t="s">
        <v>18</v>
      </c>
      <c r="AF10" s="93" t="s">
        <v>31</v>
      </c>
    </row>
    <row r="11" spans="1:32">
      <c r="A11" s="135">
        <v>1</v>
      </c>
      <c r="B11" s="140" t="s">
        <v>65</v>
      </c>
      <c r="C11" s="135">
        <v>2003</v>
      </c>
      <c r="D11" s="135">
        <v>2</v>
      </c>
      <c r="E11" s="135" t="s">
        <v>38</v>
      </c>
      <c r="F11" s="135">
        <v>1</v>
      </c>
      <c r="G11" s="135">
        <v>1</v>
      </c>
      <c r="H11" s="135"/>
      <c r="I11" s="135"/>
      <c r="J11" s="135">
        <v>1</v>
      </c>
      <c r="K11" s="135">
        <v>1</v>
      </c>
      <c r="L11" s="135"/>
      <c r="M11" s="135"/>
      <c r="N11" s="135">
        <v>1</v>
      </c>
      <c r="O11" s="135">
        <v>1</v>
      </c>
      <c r="P11" s="135">
        <v>1</v>
      </c>
      <c r="Q11" s="135"/>
      <c r="R11" s="135">
        <v>1</v>
      </c>
      <c r="S11" s="135">
        <v>1</v>
      </c>
      <c r="T11" s="135"/>
      <c r="U11" s="135"/>
      <c r="V11" s="135">
        <v>1</v>
      </c>
      <c r="W11" s="135">
        <v>1</v>
      </c>
      <c r="X11" s="135">
        <v>1</v>
      </c>
      <c r="Y11" s="135"/>
      <c r="Z11" s="135">
        <f t="shared" ref="Z11:Z17" si="0">SUM(F11:Y11)</f>
        <v>12</v>
      </c>
      <c r="AA11" s="135">
        <f t="shared" ref="AA11:AA17" si="1">SUMPRODUCT(F11:Y11,$F$34:$Y$34)</f>
        <v>2179.4011544011546</v>
      </c>
      <c r="AB11" s="157">
        <v>2</v>
      </c>
      <c r="AC11" s="157">
        <v>3</v>
      </c>
      <c r="AD11" s="158">
        <v>3</v>
      </c>
      <c r="AE11" s="159">
        <v>6</v>
      </c>
      <c r="AF11" s="150">
        <v>2</v>
      </c>
    </row>
    <row r="12" spans="1:32">
      <c r="A12" s="135">
        <v>2</v>
      </c>
      <c r="B12" s="140" t="s">
        <v>63</v>
      </c>
      <c r="C12" s="135">
        <v>2003</v>
      </c>
      <c r="D12" s="135">
        <v>3</v>
      </c>
      <c r="E12" s="135" t="s">
        <v>43</v>
      </c>
      <c r="F12" s="135">
        <v>1</v>
      </c>
      <c r="G12" s="135">
        <v>1</v>
      </c>
      <c r="H12" s="135"/>
      <c r="I12" s="135"/>
      <c r="J12" s="135">
        <v>1</v>
      </c>
      <c r="K12" s="135">
        <v>1</v>
      </c>
      <c r="L12" s="135"/>
      <c r="M12" s="135"/>
      <c r="N12" s="135"/>
      <c r="O12" s="135"/>
      <c r="P12" s="135"/>
      <c r="Q12" s="135"/>
      <c r="R12" s="135">
        <v>1</v>
      </c>
      <c r="S12" s="135">
        <v>1</v>
      </c>
      <c r="T12" s="135"/>
      <c r="U12" s="135"/>
      <c r="V12" s="135">
        <v>1</v>
      </c>
      <c r="W12" s="135">
        <v>1</v>
      </c>
      <c r="X12" s="135"/>
      <c r="Y12" s="135"/>
      <c r="Z12" s="135">
        <f t="shared" si="0"/>
        <v>8</v>
      </c>
      <c r="AA12" s="135">
        <f t="shared" si="1"/>
        <v>869.87734487734485</v>
      </c>
      <c r="AB12" s="157">
        <v>2</v>
      </c>
      <c r="AC12" s="160">
        <v>7</v>
      </c>
      <c r="AD12" s="160">
        <v>3</v>
      </c>
      <c r="AE12" s="161">
        <v>6</v>
      </c>
      <c r="AF12" s="150">
        <v>3</v>
      </c>
    </row>
    <row r="13" spans="1:32">
      <c r="A13" s="135">
        <v>3</v>
      </c>
      <c r="B13" s="140" t="s">
        <v>170</v>
      </c>
      <c r="C13" s="135">
        <v>2003</v>
      </c>
      <c r="D13" s="135">
        <v>2</v>
      </c>
      <c r="E13" s="135" t="s">
        <v>165</v>
      </c>
      <c r="F13" s="135">
        <v>1</v>
      </c>
      <c r="G13" s="135">
        <v>1</v>
      </c>
      <c r="H13" s="135">
        <v>1</v>
      </c>
      <c r="I13" s="135"/>
      <c r="J13" s="135">
        <v>1</v>
      </c>
      <c r="K13" s="135">
        <v>1</v>
      </c>
      <c r="L13" s="135">
        <v>1</v>
      </c>
      <c r="M13" s="135"/>
      <c r="N13" s="135">
        <v>1</v>
      </c>
      <c r="O13" s="135">
        <v>1</v>
      </c>
      <c r="P13" s="135"/>
      <c r="Q13" s="135"/>
      <c r="R13" s="135">
        <v>1</v>
      </c>
      <c r="S13" s="135">
        <v>1</v>
      </c>
      <c r="T13" s="135"/>
      <c r="U13" s="135"/>
      <c r="V13" s="135">
        <v>1</v>
      </c>
      <c r="W13" s="135">
        <v>1</v>
      </c>
      <c r="X13" s="135">
        <v>1</v>
      </c>
      <c r="Y13" s="135"/>
      <c r="Z13" s="135">
        <f t="shared" si="0"/>
        <v>13</v>
      </c>
      <c r="AA13" s="135">
        <f t="shared" si="1"/>
        <v>3679.4011544011546</v>
      </c>
      <c r="AB13" s="157">
        <v>1</v>
      </c>
      <c r="AC13" s="157">
        <v>1</v>
      </c>
      <c r="AD13" s="158">
        <v>2</v>
      </c>
      <c r="AE13" s="159">
        <v>2</v>
      </c>
      <c r="AF13" s="150">
        <v>3</v>
      </c>
    </row>
    <row r="14" spans="1:32">
      <c r="A14" s="47">
        <v>4</v>
      </c>
      <c r="B14" s="51" t="s">
        <v>56</v>
      </c>
      <c r="C14" s="47">
        <v>2004</v>
      </c>
      <c r="D14" s="47">
        <v>3</v>
      </c>
      <c r="E14" s="47" t="s">
        <v>38</v>
      </c>
      <c r="F14" s="47">
        <v>1</v>
      </c>
      <c r="G14" s="47">
        <v>1</v>
      </c>
      <c r="H14" s="47"/>
      <c r="I14" s="47"/>
      <c r="J14" s="47">
        <v>1</v>
      </c>
      <c r="K14" s="47">
        <v>1</v>
      </c>
      <c r="L14" s="47"/>
      <c r="M14" s="47"/>
      <c r="N14" s="47">
        <v>1</v>
      </c>
      <c r="O14" s="47">
        <v>1</v>
      </c>
      <c r="P14" s="47">
        <v>1</v>
      </c>
      <c r="Q14" s="47"/>
      <c r="R14" s="47">
        <v>1</v>
      </c>
      <c r="S14" s="47">
        <v>1</v>
      </c>
      <c r="T14" s="47"/>
      <c r="U14" s="47"/>
      <c r="V14" s="47">
        <v>1</v>
      </c>
      <c r="W14" s="47">
        <v>1</v>
      </c>
      <c r="X14" s="47">
        <v>1</v>
      </c>
      <c r="Y14" s="47"/>
      <c r="Z14" s="47">
        <f t="shared" si="0"/>
        <v>12</v>
      </c>
      <c r="AA14" s="47">
        <f t="shared" si="1"/>
        <v>2179.4011544011546</v>
      </c>
      <c r="AB14" s="153">
        <v>1</v>
      </c>
      <c r="AC14" s="153">
        <v>2</v>
      </c>
      <c r="AD14" s="154">
        <v>3</v>
      </c>
      <c r="AE14" s="155">
        <v>5</v>
      </c>
      <c r="AF14" s="73">
        <v>3</v>
      </c>
    </row>
    <row r="15" spans="1:32">
      <c r="A15" s="47">
        <v>5</v>
      </c>
      <c r="B15" s="51" t="s">
        <v>59</v>
      </c>
      <c r="C15" s="47">
        <v>2004</v>
      </c>
      <c r="D15" s="47" t="s">
        <v>52</v>
      </c>
      <c r="E15" s="47" t="s">
        <v>38</v>
      </c>
      <c r="F15" s="47">
        <v>1</v>
      </c>
      <c r="G15" s="47">
        <v>1</v>
      </c>
      <c r="H15" s="47"/>
      <c r="I15" s="47"/>
      <c r="J15" s="47">
        <v>1</v>
      </c>
      <c r="K15" s="47">
        <v>1</v>
      </c>
      <c r="L15" s="47"/>
      <c r="M15" s="47"/>
      <c r="N15" s="47">
        <v>1</v>
      </c>
      <c r="O15" s="47"/>
      <c r="P15" s="47"/>
      <c r="Q15" s="47"/>
      <c r="R15" s="47">
        <v>1</v>
      </c>
      <c r="S15" s="47">
        <v>1</v>
      </c>
      <c r="T15" s="47"/>
      <c r="U15" s="47"/>
      <c r="V15" s="47">
        <v>1</v>
      </c>
      <c r="W15" s="47">
        <v>1</v>
      </c>
      <c r="X15" s="47"/>
      <c r="Y15" s="47"/>
      <c r="Z15" s="47">
        <f t="shared" si="0"/>
        <v>9</v>
      </c>
      <c r="AA15" s="47">
        <f t="shared" si="1"/>
        <v>1012.7344877344877</v>
      </c>
      <c r="AB15" s="153">
        <v>0</v>
      </c>
      <c r="AC15" s="153">
        <v>0</v>
      </c>
      <c r="AD15" s="154">
        <v>3</v>
      </c>
      <c r="AE15" s="155">
        <v>15</v>
      </c>
      <c r="AF15" s="73" t="s">
        <v>52</v>
      </c>
    </row>
    <row r="16" spans="1:32">
      <c r="A16" s="47">
        <v>6</v>
      </c>
      <c r="B16" s="51" t="s">
        <v>87</v>
      </c>
      <c r="C16" s="47">
        <v>2003</v>
      </c>
      <c r="D16" s="47" t="s">
        <v>37</v>
      </c>
      <c r="E16" s="47" t="s">
        <v>129</v>
      </c>
      <c r="F16" s="47">
        <v>1</v>
      </c>
      <c r="G16" s="47">
        <v>1</v>
      </c>
      <c r="H16" s="47"/>
      <c r="I16" s="47"/>
      <c r="J16" s="47">
        <v>1</v>
      </c>
      <c r="K16" s="47">
        <v>1</v>
      </c>
      <c r="L16" s="47"/>
      <c r="M16" s="47"/>
      <c r="N16" s="47">
        <v>1</v>
      </c>
      <c r="O16" s="47"/>
      <c r="P16" s="47"/>
      <c r="Q16" s="47"/>
      <c r="R16" s="47">
        <v>1</v>
      </c>
      <c r="S16" s="47">
        <v>1</v>
      </c>
      <c r="T16" s="47"/>
      <c r="U16" s="47"/>
      <c r="V16" s="47">
        <v>1</v>
      </c>
      <c r="W16" s="47">
        <v>1</v>
      </c>
      <c r="X16" s="47"/>
      <c r="Y16" s="47"/>
      <c r="Z16" s="47">
        <f t="shared" si="0"/>
        <v>9</v>
      </c>
      <c r="AA16" s="47">
        <f t="shared" si="1"/>
        <v>1012.7344877344877</v>
      </c>
      <c r="AB16" s="153">
        <v>0</v>
      </c>
      <c r="AC16" s="156">
        <v>0</v>
      </c>
      <c r="AD16" s="156">
        <v>2</v>
      </c>
      <c r="AE16" s="156">
        <v>11</v>
      </c>
      <c r="AF16" s="73" t="s">
        <v>52</v>
      </c>
    </row>
    <row r="17" spans="1:32">
      <c r="A17" s="47">
        <v>7</v>
      </c>
      <c r="B17" s="51" t="s">
        <v>169</v>
      </c>
      <c r="C17" s="47">
        <v>2004</v>
      </c>
      <c r="D17" s="47" t="s">
        <v>52</v>
      </c>
      <c r="E17" s="47" t="s">
        <v>165</v>
      </c>
      <c r="F17" s="47">
        <v>1</v>
      </c>
      <c r="G17" s="47">
        <v>1</v>
      </c>
      <c r="H17" s="47"/>
      <c r="I17" s="47"/>
      <c r="J17" s="47">
        <v>1</v>
      </c>
      <c r="K17" s="47"/>
      <c r="L17" s="47"/>
      <c r="M17" s="47"/>
      <c r="N17" s="47">
        <v>1</v>
      </c>
      <c r="O17" s="47"/>
      <c r="P17" s="47"/>
      <c r="Q17" s="47"/>
      <c r="R17" s="47">
        <v>1</v>
      </c>
      <c r="S17" s="47">
        <v>1</v>
      </c>
      <c r="T17" s="47"/>
      <c r="U17" s="47"/>
      <c r="V17" s="47">
        <v>1</v>
      </c>
      <c r="W17" s="47">
        <v>1</v>
      </c>
      <c r="X17" s="47"/>
      <c r="Y17" s="47"/>
      <c r="Z17" s="47">
        <f t="shared" si="0"/>
        <v>8</v>
      </c>
      <c r="AA17" s="47">
        <f t="shared" si="1"/>
        <v>869.87734487734485</v>
      </c>
      <c r="AB17" s="153">
        <v>0</v>
      </c>
      <c r="AC17" s="156">
        <v>0</v>
      </c>
      <c r="AD17" s="156">
        <v>1</v>
      </c>
      <c r="AE17" s="156">
        <v>1</v>
      </c>
      <c r="AF17" s="73" t="s">
        <v>57</v>
      </c>
    </row>
    <row r="18" spans="1:32">
      <c r="A18" s="47">
        <v>8</v>
      </c>
      <c r="B18" s="51" t="s">
        <v>64</v>
      </c>
      <c r="C18" s="47">
        <v>2003</v>
      </c>
      <c r="D18" s="47">
        <v>3</v>
      </c>
      <c r="E18" s="47" t="s">
        <v>41</v>
      </c>
      <c r="F18" s="47">
        <v>1</v>
      </c>
      <c r="G18" s="47">
        <v>1</v>
      </c>
      <c r="H18" s="47"/>
      <c r="I18" s="47"/>
      <c r="J18" s="47"/>
      <c r="K18" s="47">
        <v>1</v>
      </c>
      <c r="L18" s="47"/>
      <c r="M18" s="47"/>
      <c r="N18" s="47"/>
      <c r="O18" s="47"/>
      <c r="P18" s="47"/>
      <c r="Q18" s="47"/>
      <c r="R18" s="47">
        <v>1</v>
      </c>
      <c r="S18" s="47">
        <v>1</v>
      </c>
      <c r="T18" s="47"/>
      <c r="U18" s="47"/>
      <c r="V18" s="47">
        <v>1</v>
      </c>
      <c r="W18" s="47">
        <v>1</v>
      </c>
      <c r="X18" s="47"/>
      <c r="Y18" s="47"/>
      <c r="Z18" s="47">
        <f t="shared" ref="Z18:Z32" si="2">SUM(F18:Y18)</f>
        <v>7</v>
      </c>
      <c r="AA18" s="47">
        <f t="shared" ref="AA18:AA32" si="3">SUMPRODUCT(F18:Y18,$F$34:$Y$34)</f>
        <v>758.76623376623377</v>
      </c>
      <c r="AB18" s="84"/>
      <c r="AC18" s="85"/>
      <c r="AD18" s="85"/>
      <c r="AE18" s="85"/>
      <c r="AF18" s="73" t="s">
        <v>57</v>
      </c>
    </row>
    <row r="19" spans="1:32">
      <c r="A19" s="47">
        <v>9</v>
      </c>
      <c r="B19" s="51" t="s">
        <v>130</v>
      </c>
      <c r="C19" s="47">
        <v>2004</v>
      </c>
      <c r="D19" s="47" t="s">
        <v>37</v>
      </c>
      <c r="E19" s="47" t="s">
        <v>129</v>
      </c>
      <c r="F19" s="47">
        <v>1</v>
      </c>
      <c r="G19" s="47">
        <v>1</v>
      </c>
      <c r="H19" s="47"/>
      <c r="I19" s="47"/>
      <c r="J19" s="47">
        <v>1</v>
      </c>
      <c r="K19" s="47"/>
      <c r="L19" s="47"/>
      <c r="M19" s="47"/>
      <c r="N19" s="47">
        <v>1</v>
      </c>
      <c r="O19" s="47"/>
      <c r="P19" s="47"/>
      <c r="Q19" s="47"/>
      <c r="R19" s="47">
        <v>1</v>
      </c>
      <c r="S19" s="47">
        <v>1</v>
      </c>
      <c r="T19" s="47"/>
      <c r="U19" s="47"/>
      <c r="V19" s="47">
        <v>1</v>
      </c>
      <c r="W19" s="47"/>
      <c r="X19" s="47"/>
      <c r="Y19" s="47"/>
      <c r="Z19" s="47">
        <f t="shared" si="2"/>
        <v>7</v>
      </c>
      <c r="AA19" s="47">
        <f t="shared" si="3"/>
        <v>744.87734487734485</v>
      </c>
      <c r="AB19" s="84"/>
      <c r="AC19" s="85"/>
      <c r="AD19" s="85"/>
      <c r="AE19" s="85"/>
      <c r="AF19" s="73" t="s">
        <v>47</v>
      </c>
    </row>
    <row r="20" spans="1:32">
      <c r="A20" s="47">
        <v>10</v>
      </c>
      <c r="B20" s="51" t="s">
        <v>111</v>
      </c>
      <c r="C20" s="47">
        <v>2004</v>
      </c>
      <c r="D20" s="47">
        <v>2</v>
      </c>
      <c r="E20" s="47" t="s">
        <v>98</v>
      </c>
      <c r="F20" s="47">
        <v>1</v>
      </c>
      <c r="G20" s="47">
        <v>1</v>
      </c>
      <c r="H20" s="47"/>
      <c r="I20" s="47"/>
      <c r="J20" s="47">
        <v>1</v>
      </c>
      <c r="K20" s="47"/>
      <c r="L20" s="47"/>
      <c r="M20" s="47"/>
      <c r="N20" s="47"/>
      <c r="O20" s="47"/>
      <c r="P20" s="47"/>
      <c r="Q20" s="47"/>
      <c r="R20" s="47">
        <v>1</v>
      </c>
      <c r="S20" s="47">
        <v>1</v>
      </c>
      <c r="T20" s="47"/>
      <c r="U20" s="47"/>
      <c r="V20" s="47">
        <v>1</v>
      </c>
      <c r="W20" s="47"/>
      <c r="X20" s="47"/>
      <c r="Y20" s="47"/>
      <c r="Z20" s="47">
        <f t="shared" si="2"/>
        <v>6</v>
      </c>
      <c r="AA20" s="47">
        <f t="shared" si="3"/>
        <v>602.02020202020208</v>
      </c>
      <c r="AB20" s="84"/>
      <c r="AC20" s="85"/>
      <c r="AD20" s="85"/>
      <c r="AE20" s="85"/>
      <c r="AF20" s="73" t="s">
        <v>47</v>
      </c>
    </row>
    <row r="21" spans="1:32">
      <c r="A21" s="47">
        <v>11</v>
      </c>
      <c r="B21" s="51" t="s">
        <v>151</v>
      </c>
      <c r="C21" s="47">
        <v>2004</v>
      </c>
      <c r="D21" s="47" t="s">
        <v>37</v>
      </c>
      <c r="E21" s="47" t="s">
        <v>38</v>
      </c>
      <c r="F21" s="47">
        <v>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>
        <f t="shared" si="2"/>
        <v>1</v>
      </c>
      <c r="AA21" s="47">
        <f t="shared" si="3"/>
        <v>90.909090909090907</v>
      </c>
      <c r="AB21" s="84"/>
      <c r="AC21" s="85"/>
      <c r="AD21" s="85"/>
      <c r="AE21" s="85"/>
      <c r="AF21" s="73" t="s">
        <v>47</v>
      </c>
    </row>
    <row r="22" spans="1:32">
      <c r="A22" s="47">
        <v>12</v>
      </c>
      <c r="B22" s="51" t="s">
        <v>152</v>
      </c>
      <c r="C22" s="47">
        <v>2003</v>
      </c>
      <c r="D22" s="47" t="s">
        <v>37</v>
      </c>
      <c r="E22" s="47" t="s">
        <v>38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>
        <f t="shared" si="2"/>
        <v>0</v>
      </c>
      <c r="AA22" s="47">
        <f t="shared" si="3"/>
        <v>0</v>
      </c>
      <c r="AB22" s="84"/>
      <c r="AC22" s="85"/>
      <c r="AD22" s="85"/>
      <c r="AE22" s="85"/>
    </row>
    <row r="23" spans="1:32">
      <c r="A23" s="47">
        <v>12</v>
      </c>
      <c r="B23" s="51" t="s">
        <v>160</v>
      </c>
      <c r="C23" s="47">
        <v>2003</v>
      </c>
      <c r="D23" s="47" t="s">
        <v>47</v>
      </c>
      <c r="E23" s="47" t="s">
        <v>43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>
        <f t="shared" si="2"/>
        <v>0</v>
      </c>
      <c r="AA23" s="47">
        <f t="shared" si="3"/>
        <v>0</v>
      </c>
      <c r="AB23" s="84"/>
      <c r="AC23" s="85"/>
      <c r="AD23" s="85"/>
      <c r="AE23" s="85"/>
    </row>
    <row r="24" spans="1:32">
      <c r="A24" s="47">
        <v>12</v>
      </c>
      <c r="B24" s="51" t="s">
        <v>161</v>
      </c>
      <c r="C24" s="47">
        <v>2003</v>
      </c>
      <c r="D24" s="47" t="s">
        <v>47</v>
      </c>
      <c r="E24" s="47" t="s">
        <v>43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>
        <f t="shared" si="2"/>
        <v>0</v>
      </c>
      <c r="AA24" s="47">
        <f t="shared" si="3"/>
        <v>0</v>
      </c>
      <c r="AB24" s="84"/>
      <c r="AC24" s="85"/>
      <c r="AD24" s="85"/>
      <c r="AE24" s="85"/>
    </row>
    <row r="25" spans="1:32">
      <c r="A25" s="47">
        <v>12</v>
      </c>
      <c r="B25" s="51" t="s">
        <v>176</v>
      </c>
      <c r="C25" s="47">
        <v>2003</v>
      </c>
      <c r="D25" s="47" t="s">
        <v>37</v>
      </c>
      <c r="E25" s="47" t="s">
        <v>58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>
        <f t="shared" si="2"/>
        <v>0</v>
      </c>
      <c r="AA25" s="47">
        <f t="shared" si="3"/>
        <v>0</v>
      </c>
      <c r="AB25" s="84"/>
      <c r="AC25" s="85"/>
      <c r="AD25" s="85"/>
      <c r="AE25" s="85"/>
    </row>
    <row r="26" spans="1:32">
      <c r="A26" s="47">
        <v>12</v>
      </c>
      <c r="B26" s="51" t="s">
        <v>177</v>
      </c>
      <c r="C26" s="47">
        <v>2003</v>
      </c>
      <c r="D26" s="47" t="s">
        <v>37</v>
      </c>
      <c r="E26" s="47" t="s">
        <v>58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>
        <f t="shared" si="2"/>
        <v>0</v>
      </c>
      <c r="AA26" s="47">
        <f t="shared" si="3"/>
        <v>0</v>
      </c>
      <c r="AB26" s="84"/>
      <c r="AC26" s="85"/>
      <c r="AD26" s="85"/>
      <c r="AE26" s="85"/>
    </row>
    <row r="27" spans="1:32">
      <c r="A27" s="47">
        <v>12</v>
      </c>
      <c r="B27" s="51" t="s">
        <v>168</v>
      </c>
      <c r="C27" s="47">
        <v>2003</v>
      </c>
      <c r="D27" s="47" t="s">
        <v>47</v>
      </c>
      <c r="E27" s="47" t="s">
        <v>165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>
        <f t="shared" si="2"/>
        <v>0</v>
      </c>
      <c r="AA27" s="47">
        <f t="shared" si="3"/>
        <v>0</v>
      </c>
      <c r="AB27" s="84"/>
      <c r="AC27" s="85"/>
      <c r="AD27" s="85"/>
      <c r="AE27" s="85"/>
    </row>
    <row r="28" spans="1:32">
      <c r="A28" s="47">
        <v>12</v>
      </c>
      <c r="B28" s="51" t="s">
        <v>175</v>
      </c>
      <c r="C28" s="47">
        <v>2003</v>
      </c>
      <c r="D28" s="47" t="s">
        <v>37</v>
      </c>
      <c r="E28" s="47" t="s">
        <v>58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>
        <f t="shared" si="2"/>
        <v>0</v>
      </c>
      <c r="AA28" s="47">
        <f t="shared" si="3"/>
        <v>0</v>
      </c>
      <c r="AB28" s="84"/>
      <c r="AC28" s="85"/>
      <c r="AD28" s="85"/>
      <c r="AE28" s="85"/>
    </row>
    <row r="29" spans="1:32">
      <c r="A29" s="47">
        <v>12</v>
      </c>
      <c r="B29" s="51" t="s">
        <v>183</v>
      </c>
      <c r="C29" s="47">
        <v>2004</v>
      </c>
      <c r="D29" s="47" t="s">
        <v>47</v>
      </c>
      <c r="E29" s="47" t="s">
        <v>98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>
        <f t="shared" si="2"/>
        <v>0</v>
      </c>
      <c r="AA29" s="47">
        <f t="shared" si="3"/>
        <v>0</v>
      </c>
      <c r="AB29" s="6"/>
      <c r="AC29" s="6"/>
    </row>
    <row r="30" spans="1:32">
      <c r="A30" s="47">
        <v>12</v>
      </c>
      <c r="B30" s="51" t="s">
        <v>202</v>
      </c>
      <c r="C30" s="47">
        <v>2003</v>
      </c>
      <c r="D30" s="47" t="s">
        <v>47</v>
      </c>
      <c r="E30" s="47" t="s">
        <v>38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>
        <f t="shared" si="2"/>
        <v>0</v>
      </c>
      <c r="AA30" s="47">
        <f t="shared" si="3"/>
        <v>0</v>
      </c>
      <c r="AB30" s="6"/>
      <c r="AC30" s="6"/>
    </row>
    <row r="31" spans="1:32">
      <c r="A31" s="47">
        <v>12</v>
      </c>
      <c r="B31" s="51" t="s">
        <v>162</v>
      </c>
      <c r="C31" s="47">
        <v>2003</v>
      </c>
      <c r="D31" s="47" t="s">
        <v>37</v>
      </c>
      <c r="E31" s="47" t="s">
        <v>38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>
        <f t="shared" si="2"/>
        <v>0</v>
      </c>
      <c r="AA31" s="47">
        <f t="shared" si="3"/>
        <v>0</v>
      </c>
      <c r="AB31" s="6"/>
      <c r="AC31" s="6"/>
    </row>
    <row r="32" spans="1:32">
      <c r="A32" s="47">
        <v>12</v>
      </c>
      <c r="B32" s="51" t="s">
        <v>203</v>
      </c>
      <c r="C32" s="47">
        <v>2004</v>
      </c>
      <c r="D32" s="47" t="s">
        <v>47</v>
      </c>
      <c r="E32" s="47" t="s">
        <v>58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>
        <f t="shared" si="2"/>
        <v>0</v>
      </c>
      <c r="AA32" s="47">
        <f t="shared" si="3"/>
        <v>0</v>
      </c>
      <c r="AB32" s="14"/>
      <c r="AC32" s="14"/>
    </row>
    <row r="33" spans="1:29" ht="15.75" hidden="1">
      <c r="A33" s="15"/>
      <c r="B33" s="9" t="s">
        <v>14</v>
      </c>
      <c r="C33" s="9"/>
      <c r="D33" s="9"/>
      <c r="E33" s="15"/>
      <c r="F33" s="9">
        <f t="shared" ref="F33:Y33" si="4">SUM(F11:F32)</f>
        <v>11</v>
      </c>
      <c r="G33" s="9">
        <f t="shared" si="4"/>
        <v>10</v>
      </c>
      <c r="H33" s="9">
        <f t="shared" si="4"/>
        <v>1</v>
      </c>
      <c r="I33" s="9">
        <f t="shared" si="4"/>
        <v>0</v>
      </c>
      <c r="J33" s="9">
        <f t="shared" si="4"/>
        <v>9</v>
      </c>
      <c r="K33" s="9">
        <f t="shared" si="4"/>
        <v>7</v>
      </c>
      <c r="L33" s="9">
        <f t="shared" si="4"/>
        <v>1</v>
      </c>
      <c r="M33" s="9">
        <f t="shared" si="4"/>
        <v>0</v>
      </c>
      <c r="N33" s="9">
        <f t="shared" si="4"/>
        <v>7</v>
      </c>
      <c r="O33" s="9">
        <f t="shared" si="4"/>
        <v>3</v>
      </c>
      <c r="P33" s="9">
        <f t="shared" si="4"/>
        <v>2</v>
      </c>
      <c r="Q33" s="9">
        <f t="shared" si="4"/>
        <v>0</v>
      </c>
      <c r="R33" s="9">
        <f t="shared" si="4"/>
        <v>10</v>
      </c>
      <c r="S33" s="9">
        <f t="shared" si="4"/>
        <v>10</v>
      </c>
      <c r="T33" s="9">
        <f t="shared" si="4"/>
        <v>0</v>
      </c>
      <c r="U33" s="9">
        <f t="shared" si="4"/>
        <v>0</v>
      </c>
      <c r="V33" s="9">
        <f t="shared" si="4"/>
        <v>10</v>
      </c>
      <c r="W33" s="9">
        <f t="shared" si="4"/>
        <v>8</v>
      </c>
      <c r="X33" s="9">
        <f t="shared" si="4"/>
        <v>3</v>
      </c>
      <c r="Y33" s="9">
        <f t="shared" si="4"/>
        <v>0</v>
      </c>
      <c r="Z33" s="8"/>
      <c r="AA33" s="9"/>
      <c r="AB33" s="6"/>
      <c r="AC33" s="6"/>
    </row>
    <row r="34" spans="1:29" hidden="1">
      <c r="A34" s="6"/>
      <c r="B34" s="6" t="s">
        <v>15</v>
      </c>
      <c r="C34" s="6"/>
      <c r="D34" s="6"/>
      <c r="E34" s="6"/>
      <c r="F34" s="16">
        <f t="shared" ref="F34:Y34" si="5">IF(F33=0,0,$A$9/F33)</f>
        <v>90.909090909090907</v>
      </c>
      <c r="G34" s="16">
        <f t="shared" si="5"/>
        <v>100</v>
      </c>
      <c r="H34" s="16">
        <f t="shared" si="5"/>
        <v>1000</v>
      </c>
      <c r="I34" s="16">
        <f t="shared" si="5"/>
        <v>0</v>
      </c>
      <c r="J34" s="16">
        <f t="shared" si="5"/>
        <v>111.11111111111111</v>
      </c>
      <c r="K34" s="16">
        <f t="shared" si="5"/>
        <v>142.85714285714286</v>
      </c>
      <c r="L34" s="16">
        <f t="shared" si="5"/>
        <v>1000</v>
      </c>
      <c r="M34" s="16">
        <f t="shared" si="5"/>
        <v>0</v>
      </c>
      <c r="N34" s="16">
        <f t="shared" si="5"/>
        <v>142.85714285714286</v>
      </c>
      <c r="O34" s="16">
        <f t="shared" si="5"/>
        <v>333.33333333333331</v>
      </c>
      <c r="P34" s="16">
        <f t="shared" si="5"/>
        <v>500</v>
      </c>
      <c r="Q34" s="16">
        <f t="shared" si="5"/>
        <v>0</v>
      </c>
      <c r="R34" s="16">
        <f t="shared" si="5"/>
        <v>100</v>
      </c>
      <c r="S34" s="16">
        <f t="shared" si="5"/>
        <v>100</v>
      </c>
      <c r="T34" s="16">
        <f t="shared" si="5"/>
        <v>0</v>
      </c>
      <c r="U34" s="16">
        <f t="shared" si="5"/>
        <v>0</v>
      </c>
      <c r="V34" s="16">
        <f t="shared" si="5"/>
        <v>100</v>
      </c>
      <c r="W34" s="16">
        <f t="shared" si="5"/>
        <v>125</v>
      </c>
      <c r="X34" s="16">
        <f t="shared" si="5"/>
        <v>333.33333333333331</v>
      </c>
      <c r="Y34" s="16">
        <f t="shared" si="5"/>
        <v>0</v>
      </c>
      <c r="Z34" s="7"/>
      <c r="AA34" s="6"/>
      <c r="AB34" s="6"/>
      <c r="AC34" s="6"/>
    </row>
    <row r="36" spans="1:29">
      <c r="B36" s="39" t="s">
        <v>27</v>
      </c>
      <c r="C36" s="40"/>
      <c r="D36" s="40"/>
      <c r="E36" s="6" t="s">
        <v>28</v>
      </c>
      <c r="F36" s="40"/>
      <c r="G36" s="41"/>
      <c r="H36" s="41"/>
      <c r="I36" s="42"/>
      <c r="J36" s="43"/>
      <c r="K36" s="43"/>
    </row>
    <row r="37" spans="1:29" ht="18">
      <c r="B37" s="6" t="s">
        <v>29</v>
      </c>
      <c r="C37" s="6"/>
      <c r="D37" s="6"/>
      <c r="E37" s="44" t="s">
        <v>92</v>
      </c>
      <c r="G37" s="76"/>
      <c r="H37" s="76"/>
      <c r="I37" s="45"/>
      <c r="J37" s="43"/>
      <c r="K37" s="43"/>
    </row>
  </sheetData>
  <sortState ref="B11:AE17">
    <sortCondition descending="1" ref="AB11:AB17"/>
  </sortState>
  <mergeCells count="7">
    <mergeCell ref="F9:Y9"/>
    <mergeCell ref="AB9:AE9"/>
    <mergeCell ref="A1:AA1"/>
    <mergeCell ref="A2:AA2"/>
    <mergeCell ref="A3:AA3"/>
    <mergeCell ref="A4:AA4"/>
    <mergeCell ref="A5:AA5"/>
  </mergeCells>
  <pageMargins left="0.28999999999999998" right="0.22" top="0.22" bottom="0.15" header="0.22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S46"/>
  <sheetViews>
    <sheetView topLeftCell="A6" workbookViewId="0">
      <selection activeCell="Z36" sqref="Z36"/>
    </sheetView>
  </sheetViews>
  <sheetFormatPr defaultRowHeight="15"/>
  <cols>
    <col min="1" max="1" width="6.42578125" customWidth="1"/>
    <col min="2" max="2" width="19" customWidth="1"/>
    <col min="3" max="3" width="5.28515625" customWidth="1"/>
    <col min="4" max="4" width="5.7109375" customWidth="1"/>
    <col min="5" max="5" width="20.7109375" customWidth="1"/>
    <col min="6" max="23" width="2.7109375" style="6" customWidth="1"/>
    <col min="24" max="25" width="2.7109375" customWidth="1"/>
    <col min="26" max="26" width="5.42578125" customWidth="1"/>
    <col min="27" max="27" width="7.1406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45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26"/>
      <c r="AC1" s="26"/>
      <c r="AD1" s="26"/>
      <c r="AE1" s="26"/>
    </row>
    <row r="2" spans="1:45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26"/>
      <c r="AC2" s="26"/>
      <c r="AD2" s="26"/>
      <c r="AE2" s="26"/>
    </row>
    <row r="3" spans="1:45">
      <c r="A3" s="177" t="s">
        <v>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26"/>
      <c r="AC3" s="26"/>
      <c r="AD3" s="26"/>
      <c r="AE3" s="26"/>
    </row>
    <row r="4" spans="1:45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27"/>
      <c r="AC4" s="27"/>
      <c r="AD4" s="27"/>
      <c r="AE4" s="27"/>
    </row>
    <row r="5" spans="1:45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27"/>
      <c r="AC5" s="27"/>
      <c r="AD5" s="27"/>
      <c r="AE5" s="27"/>
    </row>
    <row r="6" spans="1:45">
      <c r="A6" s="17"/>
      <c r="B6" s="17"/>
      <c r="C6" s="17"/>
      <c r="D6" s="17"/>
      <c r="E6" s="17"/>
      <c r="F6" s="76"/>
      <c r="G6" s="76"/>
      <c r="H6" s="76"/>
      <c r="I6" s="76"/>
      <c r="J6" s="76"/>
      <c r="K6" s="76"/>
      <c r="L6" s="76"/>
      <c r="M6" s="76"/>
      <c r="N6" s="76"/>
    </row>
    <row r="7" spans="1:45" ht="15.75">
      <c r="B7" t="s">
        <v>22</v>
      </c>
      <c r="J7" s="125"/>
      <c r="K7" s="125"/>
      <c r="L7" s="126"/>
      <c r="M7" s="127"/>
      <c r="N7" s="128"/>
      <c r="R7" s="6" t="s">
        <v>94</v>
      </c>
      <c r="V7" s="125"/>
      <c r="W7" s="125"/>
      <c r="Y7" s="19"/>
      <c r="Z7" s="19"/>
    </row>
    <row r="8" spans="1:45" ht="15.75">
      <c r="J8" s="129"/>
      <c r="K8" s="129"/>
      <c r="L8" s="130"/>
      <c r="M8" s="131"/>
      <c r="N8" s="128"/>
      <c r="R8" s="6" t="s">
        <v>35</v>
      </c>
      <c r="V8" s="129"/>
      <c r="W8" s="129"/>
      <c r="X8" s="24"/>
      <c r="Y8" s="25"/>
      <c r="Z8" s="22"/>
    </row>
    <row r="9" spans="1:45">
      <c r="A9" s="30">
        <v>1000</v>
      </c>
      <c r="B9" s="34"/>
      <c r="C9" s="34"/>
      <c r="D9" s="34"/>
      <c r="E9" s="32"/>
      <c r="F9" s="173" t="s">
        <v>6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5"/>
      <c r="Z9" s="38"/>
      <c r="AA9" s="32"/>
      <c r="AB9" s="173" t="s">
        <v>7</v>
      </c>
      <c r="AC9" s="174"/>
      <c r="AD9" s="174"/>
      <c r="AE9" s="174"/>
      <c r="AF9" s="46" t="s">
        <v>30</v>
      </c>
    </row>
    <row r="10" spans="1:45">
      <c r="A10" s="31" t="s">
        <v>204</v>
      </c>
      <c r="B10" s="35" t="s">
        <v>8</v>
      </c>
      <c r="C10" s="35" t="s">
        <v>9</v>
      </c>
      <c r="D10" s="35" t="s">
        <v>10</v>
      </c>
      <c r="E10" s="33" t="s">
        <v>16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33" t="s">
        <v>11</v>
      </c>
      <c r="AA10" s="33" t="s">
        <v>12</v>
      </c>
      <c r="AB10" s="29" t="s">
        <v>13</v>
      </c>
      <c r="AC10" s="8" t="s">
        <v>17</v>
      </c>
      <c r="AD10" s="8" t="s">
        <v>24</v>
      </c>
      <c r="AE10" s="8" t="s">
        <v>18</v>
      </c>
      <c r="AF10" s="33" t="s">
        <v>31</v>
      </c>
    </row>
    <row r="11" spans="1:45">
      <c r="A11" s="135">
        <v>1</v>
      </c>
      <c r="B11" s="140" t="s">
        <v>117</v>
      </c>
      <c r="C11" s="135">
        <v>2003</v>
      </c>
      <c r="D11" s="135">
        <v>3</v>
      </c>
      <c r="E11" s="135" t="s">
        <v>123</v>
      </c>
      <c r="F11" s="135">
        <v>1</v>
      </c>
      <c r="G11" s="135">
        <v>1</v>
      </c>
      <c r="H11" s="135">
        <v>1</v>
      </c>
      <c r="I11" s="135"/>
      <c r="J11" s="135">
        <v>1</v>
      </c>
      <c r="K11" s="135">
        <v>1</v>
      </c>
      <c r="L11" s="135"/>
      <c r="M11" s="135"/>
      <c r="N11" s="135">
        <v>1</v>
      </c>
      <c r="O11" s="135">
        <v>1</v>
      </c>
      <c r="P11" s="135">
        <v>1</v>
      </c>
      <c r="Q11" s="135"/>
      <c r="R11" s="135">
        <v>1</v>
      </c>
      <c r="S11" s="135">
        <v>1</v>
      </c>
      <c r="T11" s="135"/>
      <c r="U11" s="135"/>
      <c r="V11" s="135">
        <v>1</v>
      </c>
      <c r="W11" s="135">
        <v>1</v>
      </c>
      <c r="X11" s="135">
        <v>1</v>
      </c>
      <c r="Y11" s="135"/>
      <c r="Z11" s="135">
        <f t="shared" ref="Z11:Z16" si="0">SUM(F11:Y11)</f>
        <v>13</v>
      </c>
      <c r="AA11" s="162">
        <f t="shared" ref="AA11:AA16" si="1">SUMPRODUCT(F11:Y11,$F$43:$Y$43)</f>
        <v>1327.1477490517739</v>
      </c>
      <c r="AB11" s="157">
        <v>3</v>
      </c>
      <c r="AC11" s="157">
        <v>6</v>
      </c>
      <c r="AD11" s="157">
        <v>3</v>
      </c>
      <c r="AE11" s="163">
        <v>3</v>
      </c>
      <c r="AF11" s="150">
        <v>2</v>
      </c>
    </row>
    <row r="12" spans="1:45">
      <c r="A12" s="135">
        <v>2</v>
      </c>
      <c r="B12" s="140" t="s">
        <v>207</v>
      </c>
      <c r="C12" s="135">
        <v>2003</v>
      </c>
      <c r="D12" s="135" t="s">
        <v>47</v>
      </c>
      <c r="E12" s="135" t="s">
        <v>123</v>
      </c>
      <c r="F12" s="135">
        <v>1</v>
      </c>
      <c r="G12" s="135">
        <v>1</v>
      </c>
      <c r="H12" s="135">
        <v>1</v>
      </c>
      <c r="I12" s="135"/>
      <c r="J12" s="135">
        <v>1</v>
      </c>
      <c r="K12" s="135">
        <v>1</v>
      </c>
      <c r="L12" s="135"/>
      <c r="M12" s="135"/>
      <c r="N12" s="135">
        <v>1</v>
      </c>
      <c r="O12" s="135">
        <v>1</v>
      </c>
      <c r="P12" s="135">
        <v>1</v>
      </c>
      <c r="Q12" s="135"/>
      <c r="R12" s="135">
        <v>1</v>
      </c>
      <c r="S12" s="135">
        <v>1</v>
      </c>
      <c r="T12" s="135"/>
      <c r="U12" s="135"/>
      <c r="V12" s="135">
        <v>1</v>
      </c>
      <c r="W12" s="135">
        <v>1</v>
      </c>
      <c r="X12" s="135">
        <v>1</v>
      </c>
      <c r="Y12" s="135"/>
      <c r="Z12" s="135">
        <f t="shared" si="0"/>
        <v>13</v>
      </c>
      <c r="AA12" s="162">
        <f t="shared" si="1"/>
        <v>1327.1477490517739</v>
      </c>
      <c r="AB12" s="160">
        <v>3</v>
      </c>
      <c r="AC12" s="160">
        <v>10</v>
      </c>
      <c r="AD12" s="158">
        <v>3</v>
      </c>
      <c r="AE12" s="159">
        <v>5</v>
      </c>
      <c r="AF12" s="150">
        <v>2</v>
      </c>
    </row>
    <row r="13" spans="1:45">
      <c r="A13" s="135">
        <v>3</v>
      </c>
      <c r="B13" s="140" t="s">
        <v>122</v>
      </c>
      <c r="C13" s="135">
        <v>2004</v>
      </c>
      <c r="D13" s="135">
        <v>3</v>
      </c>
      <c r="E13" s="135" t="s">
        <v>123</v>
      </c>
      <c r="F13" s="135">
        <v>1</v>
      </c>
      <c r="G13" s="135">
        <v>1</v>
      </c>
      <c r="H13" s="135"/>
      <c r="I13" s="135"/>
      <c r="J13" s="135">
        <v>1</v>
      </c>
      <c r="K13" s="135">
        <v>1</v>
      </c>
      <c r="L13" s="135"/>
      <c r="M13" s="135"/>
      <c r="N13" s="135">
        <v>1</v>
      </c>
      <c r="O13" s="135">
        <v>1</v>
      </c>
      <c r="P13" s="135"/>
      <c r="Q13" s="135"/>
      <c r="R13" s="135">
        <v>1</v>
      </c>
      <c r="S13" s="135">
        <v>1</v>
      </c>
      <c r="T13" s="135"/>
      <c r="U13" s="135"/>
      <c r="V13" s="135">
        <v>1</v>
      </c>
      <c r="W13" s="135">
        <v>1</v>
      </c>
      <c r="X13" s="135">
        <v>1</v>
      </c>
      <c r="Y13" s="135"/>
      <c r="Z13" s="135">
        <f t="shared" si="0"/>
        <v>11</v>
      </c>
      <c r="AA13" s="162">
        <f t="shared" si="1"/>
        <v>877.14774905177376</v>
      </c>
      <c r="AB13" s="160">
        <v>2</v>
      </c>
      <c r="AC13" s="160">
        <v>4</v>
      </c>
      <c r="AD13" s="158">
        <v>3</v>
      </c>
      <c r="AE13" s="159">
        <v>3</v>
      </c>
      <c r="AF13" s="150">
        <v>3</v>
      </c>
    </row>
    <row r="14" spans="1:45">
      <c r="A14" s="47">
        <v>4</v>
      </c>
      <c r="B14" s="51" t="s">
        <v>121</v>
      </c>
      <c r="C14" s="47">
        <v>2004</v>
      </c>
      <c r="D14" s="47">
        <v>3</v>
      </c>
      <c r="E14" s="47" t="s">
        <v>123</v>
      </c>
      <c r="F14" s="47">
        <v>1</v>
      </c>
      <c r="G14" s="47">
        <v>1</v>
      </c>
      <c r="H14" s="47"/>
      <c r="I14" s="47"/>
      <c r="J14" s="47">
        <v>1</v>
      </c>
      <c r="K14" s="47">
        <v>1</v>
      </c>
      <c r="L14" s="47"/>
      <c r="M14" s="47"/>
      <c r="N14" s="47">
        <v>1</v>
      </c>
      <c r="O14" s="47">
        <v>1</v>
      </c>
      <c r="P14" s="47">
        <v>1</v>
      </c>
      <c r="Q14" s="47">
        <v>1</v>
      </c>
      <c r="R14" s="47">
        <v>1</v>
      </c>
      <c r="S14" s="47">
        <v>1</v>
      </c>
      <c r="T14" s="47"/>
      <c r="U14" s="47"/>
      <c r="V14" s="47">
        <v>1</v>
      </c>
      <c r="W14" s="47">
        <v>1</v>
      </c>
      <c r="X14" s="47">
        <v>1</v>
      </c>
      <c r="Y14" s="47"/>
      <c r="Z14" s="47">
        <f t="shared" si="0"/>
        <v>13</v>
      </c>
      <c r="AA14" s="146">
        <f t="shared" si="1"/>
        <v>2077.1477490517736</v>
      </c>
      <c r="AB14" s="153">
        <v>1</v>
      </c>
      <c r="AC14" s="153">
        <v>1</v>
      </c>
      <c r="AD14" s="154">
        <v>3</v>
      </c>
      <c r="AE14" s="155">
        <v>3</v>
      </c>
      <c r="AF14" s="73">
        <v>3</v>
      </c>
    </row>
    <row r="15" spans="1:45">
      <c r="A15" s="47">
        <v>5</v>
      </c>
      <c r="B15" s="51" t="s">
        <v>51</v>
      </c>
      <c r="C15" s="47">
        <v>2004</v>
      </c>
      <c r="D15" s="47">
        <v>2</v>
      </c>
      <c r="E15" s="47" t="s">
        <v>41</v>
      </c>
      <c r="F15" s="47">
        <v>1</v>
      </c>
      <c r="G15" s="47">
        <v>1</v>
      </c>
      <c r="H15" s="47">
        <v>1</v>
      </c>
      <c r="I15" s="47"/>
      <c r="J15" s="47">
        <v>1</v>
      </c>
      <c r="K15" s="47">
        <v>1</v>
      </c>
      <c r="L15" s="47">
        <v>1</v>
      </c>
      <c r="M15" s="47"/>
      <c r="N15" s="47">
        <v>1</v>
      </c>
      <c r="O15" s="47">
        <v>1</v>
      </c>
      <c r="P15" s="47">
        <v>1</v>
      </c>
      <c r="Q15" s="47"/>
      <c r="R15" s="47">
        <v>1</v>
      </c>
      <c r="S15" s="47">
        <v>1</v>
      </c>
      <c r="T15" s="47"/>
      <c r="U15" s="47"/>
      <c r="V15" s="47">
        <v>1</v>
      </c>
      <c r="W15" s="47">
        <v>1</v>
      </c>
      <c r="X15" s="47">
        <v>1</v>
      </c>
      <c r="Y15" s="47"/>
      <c r="Z15" s="47">
        <f t="shared" si="0"/>
        <v>14</v>
      </c>
      <c r="AA15" s="146">
        <f t="shared" si="1"/>
        <v>2327.1477490517736</v>
      </c>
      <c r="AB15" s="153">
        <v>1</v>
      </c>
      <c r="AC15" s="153">
        <v>1</v>
      </c>
      <c r="AD15" s="154">
        <v>3</v>
      </c>
      <c r="AE15" s="155">
        <v>4</v>
      </c>
      <c r="AF15" s="73">
        <v>3</v>
      </c>
      <c r="AS15" t="s">
        <v>181</v>
      </c>
    </row>
    <row r="16" spans="1:45">
      <c r="A16" s="47">
        <v>6</v>
      </c>
      <c r="B16" s="51" t="s">
        <v>110</v>
      </c>
      <c r="C16" s="47">
        <v>2003</v>
      </c>
      <c r="D16" s="47">
        <v>2</v>
      </c>
      <c r="E16" s="47" t="s">
        <v>98</v>
      </c>
      <c r="F16" s="47">
        <v>1</v>
      </c>
      <c r="G16" s="47">
        <v>1</v>
      </c>
      <c r="H16" s="47"/>
      <c r="I16" s="47"/>
      <c r="J16" s="47">
        <v>1</v>
      </c>
      <c r="K16" s="47"/>
      <c r="L16" s="47"/>
      <c r="M16" s="47"/>
      <c r="N16" s="47">
        <v>1</v>
      </c>
      <c r="O16" s="47">
        <v>1</v>
      </c>
      <c r="P16" s="47"/>
      <c r="Q16" s="47"/>
      <c r="R16" s="47">
        <v>1</v>
      </c>
      <c r="S16" s="47">
        <v>1</v>
      </c>
      <c r="T16" s="47">
        <v>1</v>
      </c>
      <c r="U16" s="47"/>
      <c r="V16" s="47"/>
      <c r="W16" s="47">
        <v>1</v>
      </c>
      <c r="X16" s="47"/>
      <c r="Y16" s="47"/>
      <c r="Z16" s="47">
        <f t="shared" si="0"/>
        <v>9</v>
      </c>
      <c r="AA16" s="146">
        <f t="shared" si="1"/>
        <v>1529.5287014327262</v>
      </c>
      <c r="AB16" s="156">
        <v>0</v>
      </c>
      <c r="AC16" s="156">
        <v>0</v>
      </c>
      <c r="AD16" s="154">
        <v>2</v>
      </c>
      <c r="AE16" s="155">
        <v>4</v>
      </c>
      <c r="AF16" s="73" t="s">
        <v>52</v>
      </c>
      <c r="AG16" s="63"/>
    </row>
    <row r="17" spans="1:33">
      <c r="A17" s="47">
        <v>7</v>
      </c>
      <c r="B17" s="51" t="s">
        <v>116</v>
      </c>
      <c r="C17" s="47">
        <v>2003</v>
      </c>
      <c r="D17" s="47">
        <v>3</v>
      </c>
      <c r="E17" s="47" t="s">
        <v>41</v>
      </c>
      <c r="F17" s="47">
        <v>1</v>
      </c>
      <c r="G17" s="47">
        <v>1</v>
      </c>
      <c r="H17" s="47"/>
      <c r="I17" s="47"/>
      <c r="J17" s="47">
        <v>1</v>
      </c>
      <c r="K17" s="47"/>
      <c r="L17" s="47"/>
      <c r="M17" s="47"/>
      <c r="N17" s="47">
        <v>1</v>
      </c>
      <c r="O17" s="47">
        <v>1</v>
      </c>
      <c r="P17" s="47">
        <v>1</v>
      </c>
      <c r="Q17" s="47"/>
      <c r="R17" s="47">
        <v>1</v>
      </c>
      <c r="S17" s="47">
        <v>1</v>
      </c>
      <c r="T17" s="47"/>
      <c r="U17" s="47"/>
      <c r="V17" s="47">
        <v>1</v>
      </c>
      <c r="W17" s="47">
        <v>1</v>
      </c>
      <c r="X17" s="47"/>
      <c r="Y17" s="47"/>
      <c r="Z17" s="47">
        <f t="shared" ref="Z17:Z41" si="2">SUM(F17:Y17)</f>
        <v>10</v>
      </c>
      <c r="AA17" s="146">
        <f t="shared" ref="AA17:AA41" si="3">SUMPRODUCT(F17:Y17,$F$43:$Y$43)</f>
        <v>777.14774905177387</v>
      </c>
      <c r="AB17" s="14"/>
      <c r="AC17" s="14"/>
      <c r="AE17" s="63"/>
      <c r="AF17" s="73" t="s">
        <v>52</v>
      </c>
      <c r="AG17" s="63"/>
    </row>
    <row r="18" spans="1:33">
      <c r="A18" s="47">
        <v>8</v>
      </c>
      <c r="B18" s="51" t="s">
        <v>103</v>
      </c>
      <c r="C18" s="47">
        <v>2004</v>
      </c>
      <c r="D18" s="47">
        <v>2</v>
      </c>
      <c r="E18" s="47" t="s">
        <v>104</v>
      </c>
      <c r="F18" s="47">
        <v>1</v>
      </c>
      <c r="G18" s="47">
        <v>1</v>
      </c>
      <c r="H18" s="47">
        <v>1</v>
      </c>
      <c r="I18" s="47"/>
      <c r="J18" s="47">
        <v>1</v>
      </c>
      <c r="K18" s="47"/>
      <c r="L18" s="47"/>
      <c r="M18" s="47"/>
      <c r="N18" s="47">
        <v>1</v>
      </c>
      <c r="O18" s="47"/>
      <c r="P18" s="47"/>
      <c r="Q18" s="47"/>
      <c r="R18" s="47">
        <v>1</v>
      </c>
      <c r="S18" s="47">
        <v>1</v>
      </c>
      <c r="T18" s="47"/>
      <c r="U18" s="47"/>
      <c r="V18" s="47">
        <v>1</v>
      </c>
      <c r="W18" s="47">
        <v>1</v>
      </c>
      <c r="X18" s="47"/>
      <c r="Y18" s="47"/>
      <c r="Z18" s="47">
        <f t="shared" si="2"/>
        <v>9</v>
      </c>
      <c r="AA18" s="146">
        <f t="shared" si="3"/>
        <v>702.14774905177376</v>
      </c>
      <c r="AB18" s="14"/>
      <c r="AC18" s="14"/>
      <c r="AE18" s="63"/>
      <c r="AF18" s="73" t="s">
        <v>57</v>
      </c>
      <c r="AG18" s="63"/>
    </row>
    <row r="19" spans="1:33">
      <c r="A19" s="47">
        <v>9</v>
      </c>
      <c r="B19" s="51" t="s">
        <v>126</v>
      </c>
      <c r="C19" s="47">
        <v>2003</v>
      </c>
      <c r="D19" s="47" t="s">
        <v>37</v>
      </c>
      <c r="E19" s="47" t="s">
        <v>129</v>
      </c>
      <c r="F19" s="47">
        <v>1</v>
      </c>
      <c r="G19" s="47">
        <v>1</v>
      </c>
      <c r="H19" s="47"/>
      <c r="I19" s="47"/>
      <c r="J19" s="47">
        <v>1</v>
      </c>
      <c r="K19" s="47">
        <v>1</v>
      </c>
      <c r="L19" s="47"/>
      <c r="M19" s="47"/>
      <c r="N19" s="47">
        <v>1</v>
      </c>
      <c r="O19" s="47">
        <v>1</v>
      </c>
      <c r="P19" s="47"/>
      <c r="Q19" s="47"/>
      <c r="R19" s="47">
        <v>1</v>
      </c>
      <c r="S19" s="47">
        <v>1</v>
      </c>
      <c r="T19" s="47"/>
      <c r="U19" s="47"/>
      <c r="V19" s="47">
        <v>1</v>
      </c>
      <c r="W19" s="47">
        <v>1</v>
      </c>
      <c r="X19" s="47"/>
      <c r="Y19" s="47"/>
      <c r="Z19" s="47">
        <f t="shared" si="2"/>
        <v>10</v>
      </c>
      <c r="AA19" s="146">
        <f t="shared" si="3"/>
        <v>677.14774905177376</v>
      </c>
      <c r="AB19" s="14"/>
      <c r="AC19" s="14"/>
      <c r="AE19" s="63"/>
      <c r="AF19" s="73" t="s">
        <v>57</v>
      </c>
      <c r="AG19" s="63"/>
    </row>
    <row r="20" spans="1:33">
      <c r="A20" s="47">
        <v>10</v>
      </c>
      <c r="B20" s="51" t="s">
        <v>112</v>
      </c>
      <c r="C20" s="47">
        <v>2003</v>
      </c>
      <c r="D20" s="47" t="s">
        <v>105</v>
      </c>
      <c r="E20" s="47" t="s">
        <v>115</v>
      </c>
      <c r="F20" s="47">
        <v>1</v>
      </c>
      <c r="G20" s="47">
        <v>1</v>
      </c>
      <c r="H20" s="47"/>
      <c r="I20" s="47"/>
      <c r="J20" s="47">
        <v>1</v>
      </c>
      <c r="K20" s="47">
        <v>1</v>
      </c>
      <c r="L20" s="47"/>
      <c r="M20" s="47"/>
      <c r="N20" s="47">
        <v>1</v>
      </c>
      <c r="O20" s="47"/>
      <c r="P20" s="47"/>
      <c r="Q20" s="47"/>
      <c r="R20" s="47">
        <v>1</v>
      </c>
      <c r="S20" s="47">
        <v>1</v>
      </c>
      <c r="T20" s="47"/>
      <c r="U20" s="47"/>
      <c r="V20" s="47">
        <v>1</v>
      </c>
      <c r="W20" s="47">
        <v>1</v>
      </c>
      <c r="X20" s="47"/>
      <c r="Y20" s="47"/>
      <c r="Z20" s="47">
        <f t="shared" si="2"/>
        <v>9</v>
      </c>
      <c r="AA20" s="146">
        <f t="shared" si="3"/>
        <v>552.14774905177376</v>
      </c>
      <c r="AB20" s="14"/>
      <c r="AC20" s="14"/>
      <c r="AE20" s="63"/>
      <c r="AF20" s="73" t="s">
        <v>57</v>
      </c>
      <c r="AG20" s="63"/>
    </row>
    <row r="21" spans="1:33">
      <c r="A21" s="47">
        <v>11</v>
      </c>
      <c r="B21" s="51" t="s">
        <v>118</v>
      </c>
      <c r="C21" s="47">
        <v>2003</v>
      </c>
      <c r="D21" s="47" t="s">
        <v>119</v>
      </c>
      <c r="E21" s="47" t="s">
        <v>123</v>
      </c>
      <c r="F21" s="47">
        <v>1</v>
      </c>
      <c r="G21" s="47">
        <v>1</v>
      </c>
      <c r="H21" s="47"/>
      <c r="I21" s="47"/>
      <c r="J21" s="47">
        <v>1</v>
      </c>
      <c r="K21" s="47">
        <v>1</v>
      </c>
      <c r="L21" s="47"/>
      <c r="M21" s="47"/>
      <c r="N21" s="47">
        <v>1</v>
      </c>
      <c r="O21" s="47"/>
      <c r="P21" s="47"/>
      <c r="Q21" s="47"/>
      <c r="R21" s="47">
        <v>1</v>
      </c>
      <c r="S21" s="47">
        <v>1</v>
      </c>
      <c r="T21" s="47"/>
      <c r="U21" s="47"/>
      <c r="V21" s="47"/>
      <c r="W21" s="47">
        <v>1</v>
      </c>
      <c r="X21" s="47"/>
      <c r="Y21" s="47"/>
      <c r="Z21" s="47">
        <f t="shared" si="2"/>
        <v>8</v>
      </c>
      <c r="AA21" s="146">
        <f t="shared" si="3"/>
        <v>504.52870143272622</v>
      </c>
      <c r="AB21" s="14"/>
      <c r="AC21" s="14"/>
      <c r="AE21" s="63"/>
      <c r="AF21" s="94" t="s">
        <v>47</v>
      </c>
      <c r="AG21" s="63"/>
    </row>
    <row r="22" spans="1:33">
      <c r="A22" s="47">
        <v>12</v>
      </c>
      <c r="B22" s="51" t="s">
        <v>133</v>
      </c>
      <c r="C22" s="47">
        <v>2004</v>
      </c>
      <c r="D22" s="47" t="s">
        <v>37</v>
      </c>
      <c r="E22" s="47" t="s">
        <v>129</v>
      </c>
      <c r="F22" s="47">
        <v>1</v>
      </c>
      <c r="G22" s="47">
        <v>1</v>
      </c>
      <c r="H22" s="47"/>
      <c r="I22" s="47"/>
      <c r="J22" s="47"/>
      <c r="K22" s="47"/>
      <c r="L22" s="47"/>
      <c r="M22" s="47"/>
      <c r="N22" s="47">
        <v>1</v>
      </c>
      <c r="O22" s="47"/>
      <c r="P22" s="47"/>
      <c r="Q22" s="47"/>
      <c r="R22" s="47">
        <v>1</v>
      </c>
      <c r="S22" s="47">
        <v>1</v>
      </c>
      <c r="T22" s="47"/>
      <c r="U22" s="47"/>
      <c r="V22" s="47">
        <v>1</v>
      </c>
      <c r="W22" s="47">
        <v>1</v>
      </c>
      <c r="X22" s="47"/>
      <c r="Y22" s="47"/>
      <c r="Z22" s="47">
        <f t="shared" si="2"/>
        <v>7</v>
      </c>
      <c r="AA22" s="146">
        <f t="shared" si="3"/>
        <v>406.69320359722843</v>
      </c>
      <c r="AB22" s="14"/>
      <c r="AC22" s="14"/>
      <c r="AE22" s="63"/>
      <c r="AF22" s="94" t="s">
        <v>47</v>
      </c>
      <c r="AG22" s="63"/>
    </row>
    <row r="23" spans="1:33">
      <c r="A23" s="47">
        <v>13</v>
      </c>
      <c r="B23" s="51" t="s">
        <v>127</v>
      </c>
      <c r="C23" s="47">
        <v>2003</v>
      </c>
      <c r="D23" s="47" t="s">
        <v>37</v>
      </c>
      <c r="E23" s="47" t="s">
        <v>129</v>
      </c>
      <c r="F23" s="47">
        <v>1</v>
      </c>
      <c r="G23" s="47">
        <v>1</v>
      </c>
      <c r="H23" s="47"/>
      <c r="I23" s="47"/>
      <c r="J23" s="47">
        <v>1</v>
      </c>
      <c r="K23" s="47"/>
      <c r="L23" s="47"/>
      <c r="M23" s="47"/>
      <c r="N23" s="47"/>
      <c r="O23" s="47"/>
      <c r="P23" s="47"/>
      <c r="Q23" s="47"/>
      <c r="R23" s="47">
        <v>1</v>
      </c>
      <c r="S23" s="47">
        <v>1</v>
      </c>
      <c r="T23" s="47"/>
      <c r="U23" s="47"/>
      <c r="V23" s="47">
        <v>1</v>
      </c>
      <c r="W23" s="47">
        <v>1</v>
      </c>
      <c r="X23" s="47"/>
      <c r="Y23" s="47"/>
      <c r="Z23" s="47">
        <f t="shared" si="2"/>
        <v>7</v>
      </c>
      <c r="AA23" s="146">
        <f t="shared" si="3"/>
        <v>385.48108238510719</v>
      </c>
      <c r="AB23" s="14"/>
      <c r="AC23" s="14"/>
      <c r="AE23" s="63"/>
      <c r="AF23" s="94" t="s">
        <v>47</v>
      </c>
      <c r="AG23" s="63"/>
    </row>
    <row r="24" spans="1:33">
      <c r="A24" s="47">
        <v>13</v>
      </c>
      <c r="B24" s="51" t="s">
        <v>128</v>
      </c>
      <c r="C24" s="47">
        <v>2004</v>
      </c>
      <c r="D24" s="47" t="s">
        <v>37</v>
      </c>
      <c r="E24" s="47" t="s">
        <v>129</v>
      </c>
      <c r="F24" s="47">
        <v>1</v>
      </c>
      <c r="G24" s="47"/>
      <c r="H24" s="47"/>
      <c r="I24" s="47"/>
      <c r="J24" s="47">
        <v>1</v>
      </c>
      <c r="K24" s="47"/>
      <c r="L24" s="47"/>
      <c r="M24" s="47"/>
      <c r="N24" s="47">
        <v>1</v>
      </c>
      <c r="O24" s="47"/>
      <c r="P24" s="47"/>
      <c r="Q24" s="47"/>
      <c r="R24" s="47">
        <v>1</v>
      </c>
      <c r="S24" s="47">
        <v>1</v>
      </c>
      <c r="T24" s="47"/>
      <c r="U24" s="47"/>
      <c r="V24" s="47">
        <v>1</v>
      </c>
      <c r="W24" s="47">
        <v>1</v>
      </c>
      <c r="X24" s="47"/>
      <c r="Y24" s="47"/>
      <c r="Z24" s="47">
        <f t="shared" si="2"/>
        <v>7</v>
      </c>
      <c r="AA24" s="146">
        <f t="shared" si="3"/>
        <v>385.48108238510719</v>
      </c>
      <c r="AB24" s="14"/>
      <c r="AC24" s="14"/>
      <c r="AE24" s="63"/>
      <c r="AF24" s="94" t="s">
        <v>47</v>
      </c>
      <c r="AG24" s="63"/>
    </row>
    <row r="25" spans="1:33">
      <c r="A25" s="47">
        <v>15</v>
      </c>
      <c r="B25" s="51" t="s">
        <v>97</v>
      </c>
      <c r="C25" s="47">
        <v>2004</v>
      </c>
      <c r="D25" s="47" t="s">
        <v>47</v>
      </c>
      <c r="E25" s="47" t="s">
        <v>98</v>
      </c>
      <c r="F25" s="47">
        <v>1</v>
      </c>
      <c r="G25" s="47">
        <v>1</v>
      </c>
      <c r="H25" s="47"/>
      <c r="I25" s="47"/>
      <c r="J25" s="47">
        <v>1</v>
      </c>
      <c r="K25" s="47">
        <v>1</v>
      </c>
      <c r="L25" s="47"/>
      <c r="M25" s="47"/>
      <c r="N25" s="47"/>
      <c r="O25" s="47"/>
      <c r="P25" s="47"/>
      <c r="Q25" s="47"/>
      <c r="R25" s="47"/>
      <c r="S25" s="47">
        <v>1</v>
      </c>
      <c r="T25" s="47"/>
      <c r="U25" s="47"/>
      <c r="V25" s="47">
        <v>1</v>
      </c>
      <c r="W25" s="47"/>
      <c r="X25" s="47"/>
      <c r="Y25" s="47"/>
      <c r="Z25" s="47">
        <f t="shared" si="2"/>
        <v>6</v>
      </c>
      <c r="AA25" s="146">
        <f t="shared" si="3"/>
        <v>366.18283677107206</v>
      </c>
      <c r="AB25" s="14"/>
      <c r="AC25" s="14"/>
      <c r="AE25" s="63"/>
      <c r="AF25" s="94" t="s">
        <v>47</v>
      </c>
      <c r="AG25" s="63"/>
    </row>
    <row r="26" spans="1:33">
      <c r="A26" s="47">
        <v>16</v>
      </c>
      <c r="B26" s="51" t="s">
        <v>206</v>
      </c>
      <c r="C26" s="47">
        <v>2004</v>
      </c>
      <c r="D26" s="47" t="s">
        <v>57</v>
      </c>
      <c r="E26" s="47" t="s">
        <v>58</v>
      </c>
      <c r="F26" s="47"/>
      <c r="G26" s="47"/>
      <c r="H26" s="47"/>
      <c r="I26" s="47"/>
      <c r="J26" s="47">
        <v>1</v>
      </c>
      <c r="K26" s="47"/>
      <c r="L26" s="47"/>
      <c r="M26" s="47"/>
      <c r="N26" s="47"/>
      <c r="O26" s="47"/>
      <c r="P26" s="47"/>
      <c r="Q26" s="47"/>
      <c r="R26" s="47">
        <v>1</v>
      </c>
      <c r="S26" s="47">
        <v>1</v>
      </c>
      <c r="T26" s="47"/>
      <c r="U26" s="47"/>
      <c r="V26" s="47">
        <v>1</v>
      </c>
      <c r="W26" s="47">
        <v>1</v>
      </c>
      <c r="X26" s="47"/>
      <c r="Y26" s="47"/>
      <c r="Z26" s="47">
        <f t="shared" si="2"/>
        <v>5</v>
      </c>
      <c r="AA26" s="146">
        <f t="shared" si="3"/>
        <v>271.19536809939285</v>
      </c>
      <c r="AB26" s="14"/>
      <c r="AC26" s="14"/>
      <c r="AE26" s="63"/>
      <c r="AF26" s="94" t="s">
        <v>47</v>
      </c>
      <c r="AG26" s="63"/>
    </row>
    <row r="27" spans="1:33">
      <c r="A27" s="47">
        <v>17</v>
      </c>
      <c r="B27" s="51" t="s">
        <v>120</v>
      </c>
      <c r="C27" s="47">
        <v>2003</v>
      </c>
      <c r="D27" s="47" t="s">
        <v>37</v>
      </c>
      <c r="E27" s="47" t="s">
        <v>123</v>
      </c>
      <c r="F27" s="47"/>
      <c r="G27" s="47">
        <v>1</v>
      </c>
      <c r="H27" s="47"/>
      <c r="I27" s="47"/>
      <c r="J27" s="47">
        <v>1</v>
      </c>
      <c r="K27" s="47">
        <v>1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v>1</v>
      </c>
      <c r="W27" s="47"/>
      <c r="X27" s="47"/>
      <c r="Y27" s="47"/>
      <c r="Z27" s="47">
        <f t="shared" si="2"/>
        <v>4</v>
      </c>
      <c r="AA27" s="146">
        <f t="shared" si="3"/>
        <v>259.74025974025972</v>
      </c>
      <c r="AB27" s="14"/>
      <c r="AC27" s="14"/>
      <c r="AE27" s="63"/>
      <c r="AF27" s="63"/>
      <c r="AG27" s="63"/>
    </row>
    <row r="28" spans="1:33">
      <c r="A28" s="47">
        <v>18</v>
      </c>
      <c r="B28" s="51" t="s">
        <v>180</v>
      </c>
      <c r="C28" s="47">
        <v>2003</v>
      </c>
      <c r="D28" s="47" t="s">
        <v>47</v>
      </c>
      <c r="E28" s="47" t="s">
        <v>58</v>
      </c>
      <c r="F28" s="47"/>
      <c r="G28" s="47"/>
      <c r="H28" s="47"/>
      <c r="I28" s="47"/>
      <c r="J28" s="47">
        <v>1</v>
      </c>
      <c r="K28" s="47"/>
      <c r="L28" s="47"/>
      <c r="M28" s="47"/>
      <c r="N28" s="47">
        <v>1</v>
      </c>
      <c r="O28" s="47"/>
      <c r="P28" s="47"/>
      <c r="Q28" s="47"/>
      <c r="R28" s="47">
        <v>1</v>
      </c>
      <c r="S28" s="47"/>
      <c r="T28" s="47"/>
      <c r="U28" s="47"/>
      <c r="V28" s="47">
        <v>1</v>
      </c>
      <c r="W28" s="47"/>
      <c r="X28" s="47"/>
      <c r="Y28" s="47"/>
      <c r="Z28" s="47">
        <f t="shared" si="2"/>
        <v>4</v>
      </c>
      <c r="AA28" s="146">
        <f t="shared" si="3"/>
        <v>212.37183868762816</v>
      </c>
      <c r="AB28" s="14"/>
      <c r="AC28" s="14"/>
      <c r="AE28" s="63"/>
      <c r="AF28" s="63"/>
      <c r="AG28" s="63"/>
    </row>
    <row r="29" spans="1:33">
      <c r="A29" s="47">
        <v>19</v>
      </c>
      <c r="B29" s="51" t="s">
        <v>88</v>
      </c>
      <c r="C29" s="47">
        <v>2003</v>
      </c>
      <c r="D29" s="47" t="s">
        <v>47</v>
      </c>
      <c r="E29" s="47" t="s">
        <v>129</v>
      </c>
      <c r="F29" s="47">
        <v>1</v>
      </c>
      <c r="G29" s="47"/>
      <c r="H29" s="47"/>
      <c r="I29" s="47"/>
      <c r="J29" s="47">
        <v>1</v>
      </c>
      <c r="K29" s="47"/>
      <c r="L29" s="47"/>
      <c r="M29" s="47"/>
      <c r="N29" s="47">
        <v>1</v>
      </c>
      <c r="O29" s="47"/>
      <c r="P29" s="47"/>
      <c r="Q29" s="47"/>
      <c r="R29" s="47"/>
      <c r="S29" s="47"/>
      <c r="T29" s="47"/>
      <c r="U29" s="47"/>
      <c r="V29" s="47">
        <v>1</v>
      </c>
      <c r="W29" s="47"/>
      <c r="X29" s="47"/>
      <c r="Y29" s="47"/>
      <c r="Z29" s="47">
        <f t="shared" si="2"/>
        <v>4</v>
      </c>
      <c r="AA29" s="146">
        <f t="shared" si="3"/>
        <v>207.35930735930737</v>
      </c>
      <c r="AB29" s="14"/>
      <c r="AC29" s="14"/>
      <c r="AE29" s="63"/>
      <c r="AF29" s="63"/>
      <c r="AG29" s="63"/>
    </row>
    <row r="30" spans="1:33">
      <c r="A30" s="47">
        <v>20</v>
      </c>
      <c r="B30" s="51" t="s">
        <v>155</v>
      </c>
      <c r="C30" s="47">
        <v>2004</v>
      </c>
      <c r="D30" s="47" t="s">
        <v>37</v>
      </c>
      <c r="E30" s="47" t="s">
        <v>41</v>
      </c>
      <c r="F30" s="47"/>
      <c r="G30" s="47"/>
      <c r="H30" s="47"/>
      <c r="I30" s="47"/>
      <c r="J30" s="47">
        <v>1</v>
      </c>
      <c r="K30" s="47"/>
      <c r="L30" s="47"/>
      <c r="M30" s="47"/>
      <c r="N30" s="47"/>
      <c r="O30" s="47"/>
      <c r="P30" s="47"/>
      <c r="Q30" s="47"/>
      <c r="R30" s="47">
        <v>1</v>
      </c>
      <c r="S30" s="47">
        <v>1</v>
      </c>
      <c r="T30" s="47"/>
      <c r="U30" s="47"/>
      <c r="V30" s="47">
        <v>1</v>
      </c>
      <c r="W30" s="47"/>
      <c r="X30" s="47"/>
      <c r="Y30" s="47"/>
      <c r="Z30" s="47">
        <f t="shared" si="2"/>
        <v>4</v>
      </c>
      <c r="AA30" s="146">
        <f t="shared" si="3"/>
        <v>204.52870143272619</v>
      </c>
      <c r="AB30" s="14"/>
      <c r="AC30" s="14"/>
      <c r="AE30" s="63"/>
      <c r="AF30" s="63"/>
      <c r="AG30" s="63"/>
    </row>
    <row r="31" spans="1:33">
      <c r="A31" s="47">
        <v>21</v>
      </c>
      <c r="B31" s="51" t="s">
        <v>89</v>
      </c>
      <c r="C31" s="47">
        <v>2004</v>
      </c>
      <c r="D31" s="47" t="s">
        <v>47</v>
      </c>
      <c r="E31" s="47" t="s">
        <v>38</v>
      </c>
      <c r="F31" s="47">
        <v>1</v>
      </c>
      <c r="G31" s="47"/>
      <c r="H31" s="47"/>
      <c r="I31" s="47"/>
      <c r="J31" s="47">
        <v>1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7"/>
      <c r="X31" s="47"/>
      <c r="Y31" s="47"/>
      <c r="Z31" s="47">
        <f t="shared" si="2"/>
        <v>3</v>
      </c>
      <c r="AA31" s="146">
        <f t="shared" si="3"/>
        <v>140.69264069264068</v>
      </c>
      <c r="AB31" s="14"/>
      <c r="AC31" s="14"/>
      <c r="AE31" s="63"/>
      <c r="AF31" s="63"/>
      <c r="AG31" s="63"/>
    </row>
    <row r="32" spans="1:33">
      <c r="A32" s="47">
        <v>22</v>
      </c>
      <c r="B32" s="51" t="s">
        <v>150</v>
      </c>
      <c r="C32" s="47">
        <v>2003</v>
      </c>
      <c r="D32" s="47" t="s">
        <v>37</v>
      </c>
      <c r="E32" s="47" t="s">
        <v>38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>
        <v>1</v>
      </c>
      <c r="S32" s="47"/>
      <c r="T32" s="47"/>
      <c r="U32" s="47"/>
      <c r="V32" s="47">
        <v>1</v>
      </c>
      <c r="W32" s="47"/>
      <c r="X32" s="47"/>
      <c r="Y32" s="47"/>
      <c r="Z32" s="47">
        <f t="shared" si="2"/>
        <v>2</v>
      </c>
      <c r="AA32" s="146">
        <f t="shared" si="3"/>
        <v>100.25062656641603</v>
      </c>
      <c r="AB32" s="14"/>
      <c r="AC32" s="14"/>
      <c r="AE32" s="63"/>
      <c r="AF32" s="63"/>
      <c r="AG32" s="63"/>
    </row>
    <row r="33" spans="1:36">
      <c r="A33" s="47">
        <v>23</v>
      </c>
      <c r="B33" s="51" t="s">
        <v>153</v>
      </c>
      <c r="C33" s="47">
        <v>2004</v>
      </c>
      <c r="D33" s="47" t="s">
        <v>57</v>
      </c>
      <c r="E33" s="47" t="s">
        <v>41</v>
      </c>
      <c r="F33" s="47">
        <v>1</v>
      </c>
      <c r="G33" s="47"/>
      <c r="H33" s="47"/>
      <c r="I33" s="47"/>
      <c r="J33" s="47">
        <v>1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>
        <f t="shared" si="2"/>
        <v>2</v>
      </c>
      <c r="AA33" s="146">
        <f t="shared" si="3"/>
        <v>93.073593073593074</v>
      </c>
      <c r="AB33" s="14"/>
      <c r="AC33" s="14"/>
      <c r="AE33" s="63"/>
      <c r="AF33" s="63"/>
      <c r="AG33" s="63"/>
    </row>
    <row r="34" spans="1:36">
      <c r="A34" s="47">
        <v>23</v>
      </c>
      <c r="B34" s="51" t="s">
        <v>205</v>
      </c>
      <c r="C34" s="47">
        <v>2004</v>
      </c>
      <c r="D34" s="47" t="s">
        <v>37</v>
      </c>
      <c r="E34" s="47" t="s">
        <v>41</v>
      </c>
      <c r="F34" s="47">
        <v>1</v>
      </c>
      <c r="G34" s="47"/>
      <c r="H34" s="47"/>
      <c r="I34" s="47"/>
      <c r="J34" s="47">
        <v>1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>
        <f t="shared" si="2"/>
        <v>2</v>
      </c>
      <c r="AA34" s="146">
        <f t="shared" si="3"/>
        <v>93.073593073593074</v>
      </c>
      <c r="AB34" s="14"/>
      <c r="AC34" s="14"/>
      <c r="AE34" s="63"/>
      <c r="AF34" s="63"/>
      <c r="AG34" s="63"/>
      <c r="AH34" s="63"/>
      <c r="AI34" s="63"/>
      <c r="AJ34" s="63"/>
    </row>
    <row r="35" spans="1:36">
      <c r="A35" s="47">
        <v>25</v>
      </c>
      <c r="B35" s="51" t="s">
        <v>182</v>
      </c>
      <c r="C35" s="47">
        <v>2003</v>
      </c>
      <c r="D35" s="47" t="s">
        <v>47</v>
      </c>
      <c r="E35" s="47" t="s">
        <v>98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v>1</v>
      </c>
      <c r="S35" s="47"/>
      <c r="T35" s="47"/>
      <c r="U35" s="47"/>
      <c r="V35" s="47"/>
      <c r="W35" s="47"/>
      <c r="X35" s="47"/>
      <c r="Y35" s="47"/>
      <c r="Z35" s="47">
        <f t="shared" si="2"/>
        <v>1</v>
      </c>
      <c r="AA35" s="146">
        <f t="shared" si="3"/>
        <v>52.631578947368418</v>
      </c>
      <c r="AB35" s="14"/>
      <c r="AC35" s="14"/>
      <c r="AE35" s="63"/>
      <c r="AF35" s="123"/>
      <c r="AG35" s="123"/>
      <c r="AH35" s="101"/>
      <c r="AI35" s="124"/>
      <c r="AJ35" s="63"/>
    </row>
    <row r="36" spans="1:36">
      <c r="A36" s="47">
        <v>26</v>
      </c>
      <c r="B36" s="51" t="s">
        <v>159</v>
      </c>
      <c r="C36" s="47">
        <v>2004</v>
      </c>
      <c r="D36" s="47" t="s">
        <v>37</v>
      </c>
      <c r="E36" s="47" t="s">
        <v>43</v>
      </c>
      <c r="F36" s="47">
        <v>1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>
        <f t="shared" si="2"/>
        <v>1</v>
      </c>
      <c r="AA36" s="146">
        <f t="shared" si="3"/>
        <v>47.61904761904762</v>
      </c>
      <c r="AB36" s="14"/>
      <c r="AC36" s="14"/>
      <c r="AE36" s="63"/>
      <c r="AF36" s="63"/>
      <c r="AG36" s="63"/>
      <c r="AH36" s="63"/>
      <c r="AI36" s="63"/>
      <c r="AJ36" s="63"/>
    </row>
    <row r="37" spans="1:36">
      <c r="A37" s="47">
        <v>26</v>
      </c>
      <c r="B37" s="51" t="s">
        <v>86</v>
      </c>
      <c r="C37" s="47">
        <v>2003</v>
      </c>
      <c r="D37" s="47" t="s">
        <v>47</v>
      </c>
      <c r="E37" s="47" t="s">
        <v>43</v>
      </c>
      <c r="F37" s="47">
        <v>1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>
        <f t="shared" si="2"/>
        <v>1</v>
      </c>
      <c r="AA37" s="146">
        <f t="shared" si="3"/>
        <v>47.61904761904762</v>
      </c>
      <c r="AB37" s="14"/>
      <c r="AC37" s="14"/>
      <c r="AE37" s="63"/>
      <c r="AF37" s="63"/>
      <c r="AG37" s="63"/>
      <c r="AH37" s="63"/>
      <c r="AI37" s="63"/>
      <c r="AJ37" s="63"/>
    </row>
    <row r="38" spans="1:36">
      <c r="A38" s="47">
        <v>26</v>
      </c>
      <c r="B38" s="51" t="s">
        <v>154</v>
      </c>
      <c r="C38" s="47">
        <v>2004</v>
      </c>
      <c r="D38" s="47" t="s">
        <v>37</v>
      </c>
      <c r="E38" s="47" t="s">
        <v>41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>
        <v>1</v>
      </c>
      <c r="W38" s="47"/>
      <c r="X38" s="47"/>
      <c r="Y38" s="47"/>
      <c r="Z38" s="47">
        <f t="shared" si="2"/>
        <v>1</v>
      </c>
      <c r="AA38" s="146">
        <f t="shared" si="3"/>
        <v>47.61904761904762</v>
      </c>
      <c r="AB38" s="14"/>
      <c r="AC38" s="14"/>
      <c r="AE38" s="63"/>
      <c r="AF38" s="63"/>
      <c r="AG38" s="63"/>
    </row>
    <row r="39" spans="1:36">
      <c r="A39" s="47">
        <v>29</v>
      </c>
      <c r="B39" s="51" t="s">
        <v>62</v>
      </c>
      <c r="C39" s="47">
        <v>2003</v>
      </c>
      <c r="D39" s="47" t="s">
        <v>37</v>
      </c>
      <c r="E39" s="47" t="s">
        <v>38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>
        <f t="shared" si="2"/>
        <v>0</v>
      </c>
      <c r="AA39" s="146">
        <f t="shared" si="3"/>
        <v>0</v>
      </c>
      <c r="AB39" s="14"/>
      <c r="AC39" s="14"/>
      <c r="AE39" s="63"/>
      <c r="AF39" s="63"/>
      <c r="AG39" s="63"/>
    </row>
    <row r="40" spans="1:36">
      <c r="A40" s="47">
        <v>30</v>
      </c>
      <c r="B40" s="51" t="s">
        <v>84</v>
      </c>
      <c r="C40" s="47">
        <v>2003</v>
      </c>
      <c r="D40" s="47" t="s">
        <v>37</v>
      </c>
      <c r="E40" s="47" t="s">
        <v>41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>
        <f t="shared" si="2"/>
        <v>0</v>
      </c>
      <c r="AA40" s="146">
        <f t="shared" si="3"/>
        <v>0</v>
      </c>
      <c r="AB40" s="14"/>
      <c r="AC40" s="14"/>
      <c r="AE40" s="63"/>
      <c r="AF40" s="63"/>
      <c r="AG40" s="63"/>
    </row>
    <row r="41" spans="1:36">
      <c r="A41" s="47">
        <v>31</v>
      </c>
      <c r="B41" s="51" t="s">
        <v>158</v>
      </c>
      <c r="C41" s="47">
        <v>2003</v>
      </c>
      <c r="D41" s="47" t="s">
        <v>37</v>
      </c>
      <c r="E41" s="47" t="s">
        <v>43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>
        <f t="shared" si="2"/>
        <v>0</v>
      </c>
      <c r="AA41" s="146">
        <f t="shared" si="3"/>
        <v>0</v>
      </c>
      <c r="AB41" s="14"/>
      <c r="AC41" s="14"/>
      <c r="AE41" s="63"/>
      <c r="AF41" s="63"/>
      <c r="AG41" s="63"/>
    </row>
    <row r="42" spans="1:36" ht="15.75" hidden="1">
      <c r="A42" s="15"/>
      <c r="B42" s="9" t="s">
        <v>14</v>
      </c>
      <c r="C42" s="9"/>
      <c r="D42" s="9"/>
      <c r="E42" s="15"/>
      <c r="F42" s="9">
        <f>SUM(F11:F41)</f>
        <v>21</v>
      </c>
      <c r="G42" s="9">
        <f>SUM(G11:G39)</f>
        <v>15</v>
      </c>
      <c r="H42" s="9">
        <f>SUM(H11:H39)</f>
        <v>4</v>
      </c>
      <c r="I42" s="9">
        <f>SUM(I11:I39)</f>
        <v>0</v>
      </c>
      <c r="J42" s="9">
        <f>SUM(J11:J39)</f>
        <v>22</v>
      </c>
      <c r="K42" s="9">
        <f t="shared" ref="K42:Y42" si="4">SUM(K11:K41)</f>
        <v>10</v>
      </c>
      <c r="L42" s="9">
        <f t="shared" si="4"/>
        <v>1</v>
      </c>
      <c r="M42" s="9">
        <f t="shared" si="4"/>
        <v>0</v>
      </c>
      <c r="N42" s="9">
        <f t="shared" si="4"/>
        <v>15</v>
      </c>
      <c r="O42" s="9">
        <f t="shared" si="4"/>
        <v>8</v>
      </c>
      <c r="P42" s="9">
        <f t="shared" si="4"/>
        <v>5</v>
      </c>
      <c r="Q42" s="9">
        <f t="shared" si="4"/>
        <v>1</v>
      </c>
      <c r="R42" s="9">
        <f t="shared" si="4"/>
        <v>19</v>
      </c>
      <c r="S42" s="9">
        <f t="shared" si="4"/>
        <v>17</v>
      </c>
      <c r="T42" s="9">
        <f t="shared" si="4"/>
        <v>1</v>
      </c>
      <c r="U42" s="9">
        <f t="shared" si="4"/>
        <v>0</v>
      </c>
      <c r="V42" s="9">
        <f t="shared" si="4"/>
        <v>21</v>
      </c>
      <c r="W42" s="9">
        <f t="shared" si="4"/>
        <v>15</v>
      </c>
      <c r="X42" s="9">
        <f t="shared" si="4"/>
        <v>5</v>
      </c>
      <c r="Y42" s="9">
        <f t="shared" si="4"/>
        <v>0</v>
      </c>
      <c r="Z42" s="8"/>
      <c r="AA42" s="9"/>
      <c r="AB42" s="6"/>
      <c r="AC42" s="6"/>
    </row>
    <row r="43" spans="1:36" hidden="1">
      <c r="A43" s="6"/>
      <c r="B43" s="6" t="s">
        <v>15</v>
      </c>
      <c r="C43" s="6"/>
      <c r="D43" s="6"/>
      <c r="E43" s="6"/>
      <c r="F43" s="16">
        <f t="shared" ref="F43:Y43" si="5">IF(F42=0,0,$A$9/F42)</f>
        <v>47.61904761904762</v>
      </c>
      <c r="G43" s="16">
        <f t="shared" si="5"/>
        <v>66.666666666666671</v>
      </c>
      <c r="H43" s="16">
        <f t="shared" si="5"/>
        <v>250</v>
      </c>
      <c r="I43" s="16">
        <f t="shared" si="5"/>
        <v>0</v>
      </c>
      <c r="J43" s="16">
        <f t="shared" si="5"/>
        <v>45.454545454545453</v>
      </c>
      <c r="K43" s="16">
        <f t="shared" si="5"/>
        <v>100</v>
      </c>
      <c r="L43" s="16">
        <f t="shared" si="5"/>
        <v>1000</v>
      </c>
      <c r="M43" s="16">
        <f t="shared" si="5"/>
        <v>0</v>
      </c>
      <c r="N43" s="16">
        <f t="shared" si="5"/>
        <v>66.666666666666671</v>
      </c>
      <c r="O43" s="16">
        <f t="shared" si="5"/>
        <v>125</v>
      </c>
      <c r="P43" s="16">
        <f t="shared" si="5"/>
        <v>200</v>
      </c>
      <c r="Q43" s="16">
        <f t="shared" si="5"/>
        <v>1000</v>
      </c>
      <c r="R43" s="16">
        <f t="shared" si="5"/>
        <v>52.631578947368418</v>
      </c>
      <c r="S43" s="16">
        <f t="shared" si="5"/>
        <v>58.823529411764703</v>
      </c>
      <c r="T43" s="16">
        <f t="shared" si="5"/>
        <v>1000</v>
      </c>
      <c r="U43" s="16">
        <f t="shared" si="5"/>
        <v>0</v>
      </c>
      <c r="V43" s="16">
        <f t="shared" si="5"/>
        <v>47.61904761904762</v>
      </c>
      <c r="W43" s="16">
        <f t="shared" si="5"/>
        <v>66.666666666666671</v>
      </c>
      <c r="X43" s="16">
        <f t="shared" si="5"/>
        <v>200</v>
      </c>
      <c r="Y43" s="16">
        <f t="shared" si="5"/>
        <v>0</v>
      </c>
      <c r="Z43" s="7"/>
      <c r="AA43" s="6"/>
      <c r="AB43" s="6"/>
      <c r="AC43" s="6"/>
    </row>
    <row r="45" spans="1:36">
      <c r="B45" s="39" t="s">
        <v>27</v>
      </c>
      <c r="C45" s="40"/>
      <c r="D45" s="40"/>
      <c r="E45" s="6" t="s">
        <v>28</v>
      </c>
      <c r="F45" s="40"/>
      <c r="G45" s="41"/>
      <c r="H45" s="41"/>
      <c r="I45" s="84"/>
      <c r="J45" s="43"/>
      <c r="K45" s="43"/>
    </row>
    <row r="46" spans="1:36" ht="18">
      <c r="B46" s="6" t="s">
        <v>29</v>
      </c>
      <c r="C46" s="6"/>
      <c r="D46" s="6"/>
      <c r="E46" s="44" t="s">
        <v>92</v>
      </c>
      <c r="G46" s="76"/>
      <c r="H46" s="76"/>
      <c r="I46" s="132"/>
      <c r="J46" s="43"/>
      <c r="K46" s="43"/>
    </row>
  </sheetData>
  <sortState ref="B11:AE12">
    <sortCondition ref="AC11:AC12"/>
  </sortState>
  <mergeCells count="7">
    <mergeCell ref="F9:Y9"/>
    <mergeCell ref="AB9:AE9"/>
    <mergeCell ref="A1:AA1"/>
    <mergeCell ref="A2:AA2"/>
    <mergeCell ref="A3:AA3"/>
    <mergeCell ref="A4:AA4"/>
    <mergeCell ref="A5:AA5"/>
  </mergeCells>
  <pageMargins left="0.46" right="0.19685039370078741" top="0.31496062992125984" bottom="0.15748031496062992" header="0.31496062992125984" footer="0.16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  группа</vt:lpstr>
      <vt:lpstr>2 группа</vt:lpstr>
      <vt:lpstr>Список</vt:lpstr>
      <vt:lpstr>Д 07 и мл</vt:lpstr>
      <vt:lpstr>М 07 и мл</vt:lpstr>
      <vt:lpstr>Д 05-06</vt:lpstr>
      <vt:lpstr>М 05-06</vt:lpstr>
      <vt:lpstr>Д 03-04</vt:lpstr>
      <vt:lpstr>М 03-04</vt:lpstr>
      <vt:lpstr>ФД 05-06</vt:lpstr>
      <vt:lpstr>ФМ 05-06</vt:lpstr>
      <vt:lpstr>ФД 03-04</vt:lpstr>
      <vt:lpstr>ФМ 03-04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грань2</cp:lastModifiedBy>
  <cp:lastPrinted>2016-03-27T09:13:31Z</cp:lastPrinted>
  <dcterms:created xsi:type="dcterms:W3CDTF">2015-12-07T13:11:22Z</dcterms:created>
  <dcterms:modified xsi:type="dcterms:W3CDTF">2016-03-29T02:35:30Z</dcterms:modified>
</cp:coreProperties>
</file>